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" sheetId="1" state="visible" r:id="rId3"/>
    <sheet name="Gastos do mê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<sst xmlns="http://schemas.openxmlformats.org/spreadsheetml/2006/main" count="115" uniqueCount="83">
  <si>
    <t xml:space="preserve">Orçamento Mensal · Meta x Realizado</t>
  </si>
  <si>
    <t xml:space="preserve">Defina quanto pode gastar em cada categoria e acompanhe o que já foi gasto. Os gastos vêm da aba Gastos do mês.</t>
  </si>
  <si>
    <t xml:space="preserve">Mês do orçamento:</t>
  </si>
  <si>
    <t xml:space="preserve">Renda do mês:</t>
  </si>
  <si>
    <t xml:space="preserve">← preencha os campos amarelos</t>
  </si>
  <si>
    <t xml:space="preserve">RENDA DO MÊS</t>
  </si>
  <si>
    <t xml:space="preserve">TOTAL PLANEJADO</t>
  </si>
  <si>
    <t xml:space="preserve">JÁ GASTEI</t>
  </si>
  <si>
    <t xml:space="preserve">AINDA POSSO GASTAR</t>
  </si>
  <si>
    <t xml:space="preserve">SOBRA DA RENDA NO FIM DO MÊS</t>
  </si>
  <si>
    <t xml:space="preserve">Meu orçamento por categoria</t>
  </si>
  <si>
    <t xml:space="preserve">Referência: regra 50-30-20</t>
  </si>
  <si>
    <t xml:space="preserve">Categoria</t>
  </si>
  <si>
    <t xml:space="preserve">Planejado</t>
  </si>
  <si>
    <t xml:space="preserve">Gasto</t>
  </si>
  <si>
    <t xml:space="preserve">Diferença</t>
  </si>
  <si>
    <t xml:space="preserve">% usado</t>
  </si>
  <si>
    <t xml:space="preserve">Andamento</t>
  </si>
  <si>
    <t xml:space="preserve">Situação</t>
  </si>
  <si>
    <t xml:space="preserve">Destino</t>
  </si>
  <si>
    <t xml:space="preserve">% da renda</t>
  </si>
  <si>
    <t xml:space="preserve">Valor</t>
  </si>
  <si>
    <t xml:space="preserve">Moradia</t>
  </si>
  <si>
    <t xml:space="preserve">Necessidades</t>
  </si>
  <si>
    <t xml:space="preserve">Alimentação</t>
  </si>
  <si>
    <t xml:space="preserve">Desejos</t>
  </si>
  <si>
    <t xml:space="preserve">Transporte</t>
  </si>
  <si>
    <t xml:space="preserve">Guardar/investir</t>
  </si>
  <si>
    <t xml:space="preserve">Contas da casa</t>
  </si>
  <si>
    <t xml:space="preserve">Necessidades: moradia, mercado, contas, transporte e saúde. Desejos: lazer, compras e assinaturas. Use como ponto de partida e ajuste à sua realidade.</t>
  </si>
  <si>
    <t xml:space="preserve">Saúde</t>
  </si>
  <si>
    <t xml:space="preserve">Educação</t>
  </si>
  <si>
    <t xml:space="preserve">Lazer</t>
  </si>
  <si>
    <t xml:space="preserve">Compras</t>
  </si>
  <si>
    <t xml:space="preserve">Assinaturas</t>
  </si>
  <si>
    <t xml:space="preserve">Cuidados pessoais</t>
  </si>
  <si>
    <t xml:space="preserve">Pets</t>
  </si>
  <si>
    <t xml:space="preserve">Presentes</t>
  </si>
  <si>
    <t xml:space="preserve">Outros</t>
  </si>
  <si>
    <t xml:space="preserve">TOTAL</t>
  </si>
  <si>
    <t xml:space="preserve">Modelo gratuito do DocFree · docfree.com.br</t>
  </si>
  <si>
    <t xml:space="preserve">Gastos do mês</t>
  </si>
  <si>
    <t xml:space="preserve">Anote cada gasto. Só entram no orçamento os gastos do mês escolhido na aba Orçamento.</t>
  </si>
  <si>
    <t xml:space="preserve">Data</t>
  </si>
  <si>
    <t xml:space="preserve">Descrição</t>
  </si>
  <si>
    <t xml:space="preserve">Forma de pagamento</t>
  </si>
  <si>
    <t xml:space="preserve">Observação</t>
  </si>
  <si>
    <t xml:space="preserve">Aluguel</t>
  </si>
  <si>
    <t xml:space="preserve">PIX</t>
  </si>
  <si>
    <t xml:space="preserve">Mercado</t>
  </si>
  <si>
    <t xml:space="preserve">Débito</t>
  </si>
  <si>
    <t xml:space="preserve">Padaria</t>
  </si>
  <si>
    <t xml:space="preserve">Dinheiro</t>
  </si>
  <si>
    <t xml:space="preserve">Uber</t>
  </si>
  <si>
    <t xml:space="preserve">Crédito</t>
  </si>
  <si>
    <t xml:space="preserve">Conta de luz</t>
  </si>
  <si>
    <t xml:space="preserve">Boleto</t>
  </si>
  <si>
    <t xml:space="preserve">Internet</t>
  </si>
  <si>
    <t xml:space="preserve">Combustível</t>
  </si>
  <si>
    <t xml:space="preserve">Streaming</t>
  </si>
  <si>
    <t xml:space="preserve">Cinema</t>
  </si>
  <si>
    <t xml:space="preserve">Farmácia</t>
  </si>
  <si>
    <t xml:space="preserve">Tênis</t>
  </si>
  <si>
    <t xml:space="preserve">Curso online</t>
  </si>
  <si>
    <t xml:space="preserve">Barbearia</t>
  </si>
  <si>
    <t xml:space="preserve">Restaurante</t>
  </si>
  <si>
    <t xml:space="preserve">Como usar esta planilha</t>
  </si>
  <si>
    <t xml:space="preserve">Passo a passo</t>
  </si>
  <si>
    <t xml:space="preserve">Na aba Orçamento, escolha o mês (célula amarela) e informe sua renda do mês.</t>
  </si>
  <si>
    <t xml:space="preserve">Na coluna Planejado, defina quanto pode gastar em cada categoria. Pode renomear as categorias.</t>
  </si>
  <si>
    <t xml:space="preserve">Na aba Gastos do mês, anote cada gasto com data, categoria e valor.</t>
  </si>
  <si>
    <t xml:space="preserve">Volte ao Orçamento: o gasto, a diferença e a situação de cada categoria aparecem sozinhos.</t>
  </si>
  <si>
    <t xml:space="preserve">No mês seguinte, duplique o arquivo ou só troque o mês e continue anotando na mesma lista.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</si>
  <si>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</si>
  <si>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</si>
  <si>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</si>
  <si>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</si>
  <si>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</si>
  <si>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Situação: verde = dentro do planejado, amarelo = já usou 80% ou mais, vermelho = passou do limite.</t>
  </si>
  <si>
    <t xml:space="preserve">A regra 50-30-20 é só uma referência para começar. O importante é o planejado caber na renda.</t>
  </si>
  <si>
    <t xml:space="preserve">As linhas de exemplo podem ser apagadas.</t>
  </si>
  <si>
    <t xml:space="preserve">Funciona no Excel, no Google Planilhas e no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</si>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</sst>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/yyyy"/>
    <numFmt numFmtId="166" formatCode="&quot;R$ &quot;#,##0.00;[RED]&quot;-R$ &quot;#,##0.00;\-"/>
    <numFmt numFmtId="167" formatCode="0%;[RED]\-0%;\-"/>
    <numFmt numFmtId="168" formatCode="&quot;R$ &quot;#,##0"/>
    <numFmt numFmtId="169" formatCode="dd/mm/yy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8.5"/>
      <color rgb="FF2B5CB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.5"/>
      <color rgb="FFE8B10E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2B5CB8"/>
        <bgColor rgb="FF0066CC"/>
      </patternFill>
    </fill>
    <fill>
      <patternFill patternType="solid">
        <fgColor rgb="FFD24B46"/>
        <bgColor rgb="FF993366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2B5CB8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EE9FA"/>
      </patternFill>
    </fill>
    <fill>
      <patternFill patternType="solid">
        <fgColor rgb="FFFBE3E2"/>
        <bgColor rgb="FFFDEBDD"/>
      </patternFill>
    </fill>
    <fill>
      <patternFill patternType="solid">
        <fgColor rgb="FFFDEBDD"/>
        <bgColor rgb="FFFBE3E2"/>
      </patternFill>
    </fill>
    <fill>
      <patternFill patternType="solid">
        <fgColor rgb="FFEEE9FA"/>
        <bgColor rgb="FFE6EDFA"/>
      </patternFill>
    </fill>
    <fill>
      <patternFill patternType="solid">
        <fgColor rgb="FFF3F6F5"/>
        <bgColor rgb="FFFAFCFB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D24B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EEE9FA"/>
      <rgbColor rgb="FFF3F6F5"/>
      <rgbColor rgb="FFFAFCFB"/>
      <rgbColor rgb="FFFBE3E2"/>
      <rgbColor rgb="FF2B5CB8"/>
      <rgbColor rgb="FF33CCCC"/>
      <rgbColor rgb="FF99CC00"/>
      <rgbColor rgb="FFFFCC00"/>
      <rgbColor rgb="FFE8B10E"/>
      <rgbColor rgb="FFE07B2E"/>
      <rgbColor rgb="FF6B7C77"/>
      <rgbColor rgb="FF969696"/>
      <rgbColor rgb="FF003366"/>
      <rgbColor rgb="FF339966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Planejado x Gasto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Orçamento!C11</c:f>
              <c:strCache>
                <c:ptCount val="1"/>
                <c:pt idx="0">
                  <c:v>Planejado</c:v>
                </c:pt>
              </c:strCache>
            </c:strRef>
          </c:tx>
          <c:spPr>
            <a:solidFill>
              <a:srgbClr val="2b5cb8"/>
            </a:solidFill>
            <a:ln w="9360">
              <a:solidFill>
                <a:srgbClr val="2b5cb8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Orçamento!$B$12:$B$24</c:f>
              <c:strCache>
                <c:ptCount val="13"/>
                <c:pt idx="0">
                  <c:v>Moradia</c:v>
                </c:pt>
                <c:pt idx="1">
                  <c:v>Alimentação</c:v>
                </c:pt>
                <c:pt idx="2">
                  <c:v>Transporte</c:v>
                </c:pt>
                <c:pt idx="3">
                  <c:v>Contas da casa</c:v>
                </c:pt>
                <c:pt idx="4">
                  <c:v>Saúde</c:v>
                </c:pt>
                <c:pt idx="5">
                  <c:v>Educação</c:v>
                </c:pt>
                <c:pt idx="6">
                  <c:v>Lazer</c:v>
                </c:pt>
                <c:pt idx="7">
                  <c:v>Compras</c:v>
                </c:pt>
                <c:pt idx="8">
                  <c:v>Assinaturas</c:v>
                </c:pt>
                <c:pt idx="9">
                  <c:v>Cuidados pessoais</c:v>
                </c:pt>
                <c:pt idx="10">
                  <c:v>Pets</c:v>
                </c:pt>
                <c:pt idx="11">
                  <c:v>Presentes</c:v>
                </c:pt>
                <c:pt idx="12">
                  <c:v>Outros</c:v>
                </c:pt>
              </c:strCache>
            </c:strRef>
          </c:cat>
          <c:val>
            <c:numRef>
              <c:f>Orçamento!$C$12:$C$24</c:f>
              <c:numCache>
                <c:formatCode>"R$ "#,##0.00;[RED]"-R$ "#,##0.00;\-</c:formatCode>
                <c:ptCount val="13"/>
                <c:pt idx="0">
                  <c:v>1300</c:v>
                </c:pt>
                <c:pt idx="1">
                  <c:v>800</c:v>
                </c:pt>
                <c:pt idx="2">
                  <c:v>350</c:v>
                </c:pt>
                <c:pt idx="3">
                  <c:v>250</c:v>
                </c:pt>
                <c:pt idx="4">
                  <c:v>150</c:v>
                </c:pt>
                <c:pt idx="5">
                  <c:v>200</c:v>
                </c:pt>
                <c:pt idx="6">
                  <c:v>250</c:v>
                </c:pt>
                <c:pt idx="7">
                  <c:v>200</c:v>
                </c:pt>
                <c:pt idx="8">
                  <c:v>90</c:v>
                </c:pt>
                <c:pt idx="9">
                  <c:v>120</c:v>
                </c:pt>
                <c:pt idx="12">
                  <c:v>100</c:v>
                </c:pt>
              </c:numCache>
            </c:numRef>
          </c:val>
        </c:ser>
        <c:ser>
          <c:idx val="1"/>
          <c:order val="1"/>
          <c:tx>
            <c:strRef>
              <c:f>Orçamento!D11</c:f>
              <c:strCache>
                <c:ptCount val="1"/>
                <c:pt idx="0">
                  <c:v>Gasto</c:v>
                </c:pt>
              </c:strCache>
            </c:strRef>
          </c:tx>
          <c:spPr>
            <a:solidFill>
              <a:srgbClr val="d24b46"/>
            </a:solidFill>
            <a:ln w="9360">
              <a:solidFill>
                <a:srgbClr val="d24b46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Orçamento!$B$12:$B$24</c:f>
              <c:strCache>
                <c:ptCount val="13"/>
                <c:pt idx="0">
                  <c:v>Moradia</c:v>
                </c:pt>
                <c:pt idx="1">
                  <c:v>Alimentação</c:v>
                </c:pt>
                <c:pt idx="2">
                  <c:v>Transporte</c:v>
                </c:pt>
                <c:pt idx="3">
                  <c:v>Contas da casa</c:v>
                </c:pt>
                <c:pt idx="4">
                  <c:v>Saúde</c:v>
                </c:pt>
                <c:pt idx="5">
                  <c:v>Educação</c:v>
                </c:pt>
                <c:pt idx="6">
                  <c:v>Lazer</c:v>
                </c:pt>
                <c:pt idx="7">
                  <c:v>Compras</c:v>
                </c:pt>
                <c:pt idx="8">
                  <c:v>Assinaturas</c:v>
                </c:pt>
                <c:pt idx="9">
                  <c:v>Cuidados pessoais</c:v>
                </c:pt>
                <c:pt idx="10">
                  <c:v>Pets</c:v>
                </c:pt>
                <c:pt idx="11">
                  <c:v>Presentes</c:v>
                </c:pt>
                <c:pt idx="12">
                  <c:v>Outros</c:v>
                </c:pt>
              </c:strCache>
            </c:strRef>
          </c:cat>
          <c:val>
            <c:numRef>
              <c:f>Orçamento!$D$12:$D$24</c:f>
              <c:numCache>
                <c:formatCode>"R$ "#,##0.00;[RED]"-R$ "#,##0.00;\-</c:formatCode>
                <c:ptCount val="13"/>
                <c:pt idx="0">
                  <c:v>1300</c:v>
                </c:pt>
                <c:pt idx="1">
                  <c:v>687.65</c:v>
                </c:pt>
                <c:pt idx="2">
                  <c:v>237.9</c:v>
                </c:pt>
                <c:pt idx="3">
                  <c:v>248.1</c:v>
                </c:pt>
                <c:pt idx="4">
                  <c:v>63.4</c:v>
                </c:pt>
                <c:pt idx="5">
                  <c:v>97</c:v>
                </c:pt>
                <c:pt idx="6">
                  <c:v>242</c:v>
                </c:pt>
                <c:pt idx="7">
                  <c:v>259.9</c:v>
                </c:pt>
                <c:pt idx="8">
                  <c:v>55.9</c:v>
                </c:pt>
                <c:pt idx="9">
                  <c:v>45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gapWidth val="60"/>
        <c:overlap val="0"/>
        <c:axId val="66392068"/>
        <c:axId val="27203904"/>
      </c:barChart>
      <c:catAx>
        <c:axId val="663920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203904"/>
        <c:crosses val="autoZero"/>
        <c:auto val="1"/>
        <c:lblAlgn val="ctr"/>
        <c:lblOffset val="100"/>
        <c:noMultiLvlLbl val="0"/>
      </c:catAx>
      <c:valAx>
        <c:axId val="2720390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920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18</xdr:row>
      <xdr:rowOff>0</xdr:rowOff>
    </xdr:from>
    <xdr:to>
      <xdr:col>13</xdr:col>
      <xdr:colOff>158040</xdr:colOff>
      <xdr:row>31</xdr:row>
      <xdr:rowOff>186840</xdr:rowOff>
    </xdr:to>
    <xdr:graphicFrame>
      <xdr:nvGraphicFramePr>
        <xdr:cNvPr id="0" name="Chart 1"/>
        <xdr:cNvGraphicFramePr/>
      </xdr:nvGraphicFramePr>
      <xdr:xfrm>
        <a:off x="9662040" y="3886200"/>
        <a:ext cx="4250160" cy="266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6" min="3" style="1" width="14.52"/>
    <col collapsed="false" customWidth="true" hidden="false" outlineLevel="0" max="7" min="7" style="1" width="26"/>
    <col collapsed="false" customWidth="true" hidden="false" outlineLevel="0" max="13" min="8" style="1" width="14.52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B4" s="4" t="s">
        <v>2</v>
      </c>
      <c r="C4" s="5" t="n">
        <v>46296</v>
      </c>
      <c r="E4" s="4" t="s">
        <v>3</v>
      </c>
      <c r="F4" s="6" t="n">
        <v>4200</v>
      </c>
      <c r="G4" s="7" t="s">
        <v>4</v>
      </c>
    </row>
    <row r="6" customFormat="false" ht="18" hidden="false" customHeight="true" outlineLevel="0" collapsed="false">
      <c r="B6" s="8" t="s">
        <v>5</v>
      </c>
      <c r="C6" s="8"/>
      <c r="D6" s="9" t="s">
        <v>6</v>
      </c>
      <c r="E6" s="9"/>
      <c r="F6" s="10" t="s">
        <v>7</v>
      </c>
      <c r="G6" s="10"/>
      <c r="H6" s="11" t="s">
        <v>8</v>
      </c>
      <c r="I6" s="11"/>
      <c r="J6" s="12" t="s">
        <v>9</v>
      </c>
      <c r="K6" s="12"/>
      <c r="L6" s="12"/>
      <c r="M6" s="12"/>
    </row>
    <row r="7" customFormat="false" ht="15" hidden="false" customHeight="false" outlineLevel="0" collapsed="false">
      <c r="B7" s="13" t="n">
        <f aca="false">F4</f>
        <v>4200</v>
      </c>
      <c r="C7" s="13"/>
      <c r="D7" s="14" t="n">
        <f aca="false">C27</f>
        <v>3810</v>
      </c>
      <c r="E7" s="14"/>
      <c r="F7" s="15" t="n">
        <f aca="false">D27</f>
        <v>3236.85</v>
      </c>
      <c r="G7" s="15"/>
      <c r="H7" s="16" t="n">
        <f aca="false">C27-D27</f>
        <v>573.15</v>
      </c>
      <c r="I7" s="16"/>
      <c r="J7" s="17" t="n">
        <f aca="false">F4-MAX(C27,D27)</f>
        <v>390</v>
      </c>
      <c r="K7" s="17"/>
      <c r="L7" s="17"/>
      <c r="M7" s="17"/>
    </row>
    <row r="8" customFormat="false" ht="15" hidden="false" customHeight="false" outlineLevel="0" collapsed="false">
      <c r="B8" s="13"/>
      <c r="C8" s="13"/>
      <c r="D8" s="14"/>
      <c r="E8" s="14"/>
      <c r="F8" s="15"/>
      <c r="G8" s="15"/>
      <c r="H8" s="16"/>
      <c r="I8" s="16"/>
      <c r="J8" s="17"/>
      <c r="K8" s="17"/>
      <c r="L8" s="17"/>
      <c r="M8" s="17"/>
    </row>
    <row r="10" customFormat="false" ht="15" hidden="false" customHeight="false" outlineLevel="0" collapsed="false">
      <c r="B10" s="18" t="s">
        <v>10</v>
      </c>
      <c r="J10" s="18" t="s">
        <v>11</v>
      </c>
    </row>
    <row r="11" customFormat="false" ht="30" hidden="false" customHeight="true" outlineLevel="0" collapsed="false">
      <c r="B11" s="19" t="s">
        <v>12</v>
      </c>
      <c r="C11" s="19" t="s">
        <v>13</v>
      </c>
      <c r="D11" s="19" t="s">
        <v>14</v>
      </c>
      <c r="E11" s="19" t="s">
        <v>15</v>
      </c>
      <c r="F11" s="19" t="s">
        <v>16</v>
      </c>
      <c r="G11" s="19" t="s">
        <v>17</v>
      </c>
      <c r="H11" s="19" t="s">
        <v>18</v>
      </c>
      <c r="J11" s="20" t="s">
        <v>19</v>
      </c>
      <c r="K11" s="20" t="s">
        <v>20</v>
      </c>
      <c r="L11" s="20" t="s">
        <v>21</v>
      </c>
    </row>
    <row r="12" customFormat="false" ht="15" hidden="false" customHeight="false" outlineLevel="0" collapsed="false">
      <c r="B12" s="21" t="s">
        <v>22</v>
      </c>
      <c r="C12" s="22" t="n">
        <v>1300</v>
      </c>
      <c r="D12" s="23" t="n">
        <f aca="false">IF(B12="","",SUMIFS('Gastos do mês'!$F$6:$F$305,'Gastos do mês'!$D$6:$D$305,B12,'Gastos do mês'!$B$6:$B$305,"&gt;="&amp;$C$4,'Gastos do mês'!$B$6:$B$305,"&lt;"&amp;DATE(YEAR($C$4),MONTH($C$4)+1,1)))</f>
        <v>1300</v>
      </c>
      <c r="E12" s="23" t="n">
        <f aca="false">IF(B12="","",N(C12)-D12)</f>
        <v>0</v>
      </c>
      <c r="F12" s="24" t="n">
        <f aca="false">IF(OR(B12="",N(C12)=0),"",D12/C12)</f>
        <v>1</v>
      </c>
      <c r="G12" s="25" t="str">
        <f aca="false">IF(F12="","",REPT("█",ROUND(MIN(1,MAX(0,F12))*14,0))&amp;REPT("░",14-ROUND(MIN(1,MAX(0,F12))*14,0)))</f>
        <v>██████████████</v>
      </c>
      <c r="H12" s="26" t="str">
        <f aca="false">IF(B12="","",IF(N(C12)=0,IF(D12&gt;0,"Sem limite","-"),IF(D12&gt;C12,"Estourou",IF(D12&gt;=0.8*C12,"Atenção","Dentro"))))</f>
        <v>Atenção</v>
      </c>
      <c r="J12" s="21" t="s">
        <v>23</v>
      </c>
      <c r="K12" s="27" t="n">
        <v>0.5</v>
      </c>
      <c r="L12" s="23" t="n">
        <f aca="false">$F$4*K12</f>
        <v>2100</v>
      </c>
    </row>
    <row r="13" customFormat="false" ht="15" hidden="false" customHeight="false" outlineLevel="0" collapsed="false">
      <c r="B13" s="21" t="s">
        <v>24</v>
      </c>
      <c r="C13" s="22" t="n">
        <v>800</v>
      </c>
      <c r="D13" s="23" t="n">
        <f aca="false">IF(B13="","",SUMIFS('Gastos do mês'!$F$6:$F$305,'Gastos do mês'!$D$6:$D$305,B13,'Gastos do mês'!$B$6:$B$305,"&gt;="&amp;$C$4,'Gastos do mês'!$B$6:$B$305,"&lt;"&amp;DATE(YEAR($C$4),MONTH($C$4)+1,1)))</f>
        <v>687.65</v>
      </c>
      <c r="E13" s="23" t="n">
        <f aca="false">IF(B13="","",N(C13)-D13)</f>
        <v>112.35</v>
      </c>
      <c r="F13" s="24" t="n">
        <f aca="false">IF(OR(B13="",N(C13)=0),"",D13/C13)</f>
        <v>0.8595625</v>
      </c>
      <c r="G13" s="25" t="str">
        <f aca="false">IF(F13="","",REPT("█",ROUND(MIN(1,MAX(0,F13))*14,0))&amp;REPT("░",14-ROUND(MIN(1,MAX(0,F13))*14,0)))</f>
        <v>████████████░░</v>
      </c>
      <c r="H13" s="26" t="str">
        <f aca="false">IF(B13="","",IF(N(C13)=0,IF(D13&gt;0,"Sem limite","-"),IF(D13&gt;C13,"Estourou",IF(D13&gt;=0.8*C13,"Atenção","Dentro"))))</f>
        <v>Atenção</v>
      </c>
      <c r="J13" s="21" t="s">
        <v>25</v>
      </c>
      <c r="K13" s="27" t="n">
        <v>0.3</v>
      </c>
      <c r="L13" s="23" t="n">
        <f aca="false">$F$4*K13</f>
        <v>1260</v>
      </c>
    </row>
    <row r="14" customFormat="false" ht="15" hidden="false" customHeight="false" outlineLevel="0" collapsed="false">
      <c r="B14" s="21" t="s">
        <v>26</v>
      </c>
      <c r="C14" s="22" t="n">
        <v>350</v>
      </c>
      <c r="D14" s="23" t="n">
        <f aca="false">IF(B14="","",SUMIFS('Gastos do mês'!$F$6:$F$305,'Gastos do mês'!$D$6:$D$305,B14,'Gastos do mês'!$B$6:$B$305,"&gt;="&amp;$C$4,'Gastos do mês'!$B$6:$B$305,"&lt;"&amp;DATE(YEAR($C$4),MONTH($C$4)+1,1)))</f>
        <v>237.9</v>
      </c>
      <c r="E14" s="23" t="n">
        <f aca="false">IF(B14="","",N(C14)-D14)</f>
        <v>112.1</v>
      </c>
      <c r="F14" s="24" t="n">
        <f aca="false">IF(OR(B14="",N(C14)=0),"",D14/C14)</f>
        <v>0.679714285714286</v>
      </c>
      <c r="G14" s="25" t="str">
        <f aca="false">IF(F14="","",REPT("█",ROUND(MIN(1,MAX(0,F14))*14,0))&amp;REPT("░",14-ROUND(MIN(1,MAX(0,F14))*14,0)))</f>
        <v>██████████░░░░</v>
      </c>
      <c r="H14" s="26" t="str">
        <f aca="false">IF(B14="","",IF(N(C14)=0,IF(D14&gt;0,"Sem limite","-"),IF(D14&gt;C14,"Estourou",IF(D14&gt;=0.8*C14,"Atenção","Dentro"))))</f>
        <v>Dentro</v>
      </c>
      <c r="J14" s="21" t="s">
        <v>27</v>
      </c>
      <c r="K14" s="27" t="n">
        <v>0.2</v>
      </c>
      <c r="L14" s="23" t="n">
        <f aca="false">$F$4*K14</f>
        <v>840</v>
      </c>
    </row>
    <row r="15" customFormat="false" ht="15" hidden="false" customHeight="true" outlineLevel="0" collapsed="false">
      <c r="B15" s="21" t="s">
        <v>28</v>
      </c>
      <c r="C15" s="22" t="n">
        <v>250</v>
      </c>
      <c r="D15" s="23" t="n">
        <f aca="false">IF(B15="","",SUMIFS('Gastos do mês'!$F$6:$F$305,'Gastos do mês'!$D$6:$D$305,B15,'Gastos do mês'!$B$6:$B$305,"&gt;="&amp;$C$4,'Gastos do mês'!$B$6:$B$305,"&lt;"&amp;DATE(YEAR($C$4),MONTH($C$4)+1,1)))</f>
        <v>248.1</v>
      </c>
      <c r="E15" s="23" t="n">
        <f aca="false">IF(B15="","",N(C15)-D15)</f>
        <v>1.90000000000001</v>
      </c>
      <c r="F15" s="24" t="n">
        <f aca="false">IF(OR(B15="",N(C15)=0),"",D15/C15)</f>
        <v>0.9924</v>
      </c>
      <c r="G15" s="25" t="str">
        <f aca="false">IF(F15="","",REPT("█",ROUND(MIN(1,MAX(0,F15))*14,0))&amp;REPT("░",14-ROUND(MIN(1,MAX(0,F15))*14,0)))</f>
        <v>██████████████</v>
      </c>
      <c r="H15" s="26" t="str">
        <f aca="false">IF(B15="","",IF(N(C15)=0,IF(D15&gt;0,"Sem limite","-"),IF(D15&gt;C15,"Estourou",IF(D15&gt;=0.8*C15,"Atenção","Dentro"))))</f>
        <v>Atenção</v>
      </c>
      <c r="J15" s="28" t="s">
        <v>29</v>
      </c>
      <c r="K15" s="28"/>
      <c r="L15" s="28"/>
    </row>
    <row r="16" customFormat="false" ht="15" hidden="false" customHeight="false" outlineLevel="0" collapsed="false">
      <c r="B16" s="21" t="s">
        <v>30</v>
      </c>
      <c r="C16" s="22" t="n">
        <v>150</v>
      </c>
      <c r="D16" s="23" t="n">
        <f aca="false">IF(B16="","",SUMIFS('Gastos do mês'!$F$6:$F$305,'Gastos do mês'!$D$6:$D$305,B16,'Gastos do mês'!$B$6:$B$305,"&gt;="&amp;$C$4,'Gastos do mês'!$B$6:$B$305,"&lt;"&amp;DATE(YEAR($C$4),MONTH($C$4)+1,1)))</f>
        <v>63.4</v>
      </c>
      <c r="E16" s="23" t="n">
        <f aca="false">IF(B16="","",N(C16)-D16)</f>
        <v>86.6</v>
      </c>
      <c r="F16" s="24" t="n">
        <f aca="false">IF(OR(B16="",N(C16)=0),"",D16/C16)</f>
        <v>0.422666666666667</v>
      </c>
      <c r="G16" s="25" t="str">
        <f aca="false">IF(F16="","",REPT("█",ROUND(MIN(1,MAX(0,F16))*14,0))&amp;REPT("░",14-ROUND(MIN(1,MAX(0,F16))*14,0)))</f>
        <v>██████░░░░░░░░</v>
      </c>
      <c r="H16" s="26" t="str">
        <f aca="false">IF(B16="","",IF(N(C16)=0,IF(D16&gt;0,"Sem limite","-"),IF(D16&gt;C16,"Estourou",IF(D16&gt;=0.8*C16,"Atenção","Dentro"))))</f>
        <v>Dentro</v>
      </c>
      <c r="J16" s="28"/>
      <c r="K16" s="28"/>
      <c r="L16" s="28"/>
    </row>
    <row r="17" customFormat="false" ht="15" hidden="false" customHeight="false" outlineLevel="0" collapsed="false">
      <c r="B17" s="21" t="s">
        <v>31</v>
      </c>
      <c r="C17" s="22" t="n">
        <v>200</v>
      </c>
      <c r="D17" s="23" t="n">
        <f aca="false">IF(B17="","",SUMIFS('Gastos do mês'!$F$6:$F$305,'Gastos do mês'!$D$6:$D$305,B17,'Gastos do mês'!$B$6:$B$305,"&gt;="&amp;$C$4,'Gastos do mês'!$B$6:$B$305,"&lt;"&amp;DATE(YEAR($C$4),MONTH($C$4)+1,1)))</f>
        <v>97</v>
      </c>
      <c r="E17" s="23" t="n">
        <f aca="false">IF(B17="","",N(C17)-D17)</f>
        <v>103</v>
      </c>
      <c r="F17" s="24" t="n">
        <f aca="false">IF(OR(B17="",N(C17)=0),"",D17/C17)</f>
        <v>0.485</v>
      </c>
      <c r="G17" s="25" t="str">
        <f aca="false">IF(F17="","",REPT("█",ROUND(MIN(1,MAX(0,F17))*14,0))&amp;REPT("░",14-ROUND(MIN(1,MAX(0,F17))*14,0)))</f>
        <v>███████░░░░░░░</v>
      </c>
      <c r="H17" s="26" t="str">
        <f aca="false">IF(B17="","",IF(N(C17)=0,IF(D17&gt;0,"Sem limite","-"),IF(D17&gt;C17,"Estourou",IF(D17&gt;=0.8*C17,"Atenção","Dentro"))))</f>
        <v>Dentro</v>
      </c>
      <c r="J17" s="28"/>
      <c r="K17" s="28"/>
      <c r="L17" s="28"/>
    </row>
    <row r="18" customFormat="false" ht="15" hidden="false" customHeight="false" outlineLevel="0" collapsed="false">
      <c r="B18" s="21" t="s">
        <v>32</v>
      </c>
      <c r="C18" s="22" t="n">
        <v>250</v>
      </c>
      <c r="D18" s="23" t="n">
        <f aca="false">IF(B18="","",SUMIFS('Gastos do mês'!$F$6:$F$305,'Gastos do mês'!$D$6:$D$305,B18,'Gastos do mês'!$B$6:$B$305,"&gt;="&amp;$C$4,'Gastos do mês'!$B$6:$B$305,"&lt;"&amp;DATE(YEAR($C$4),MONTH($C$4)+1,1)))</f>
        <v>242</v>
      </c>
      <c r="E18" s="23" t="n">
        <f aca="false">IF(B18="","",N(C18)-D18)</f>
        <v>8</v>
      </c>
      <c r="F18" s="24" t="n">
        <f aca="false">IF(OR(B18="",N(C18)=0),"",D18/C18)</f>
        <v>0.968</v>
      </c>
      <c r="G18" s="25" t="str">
        <f aca="false">IF(F18="","",REPT("█",ROUND(MIN(1,MAX(0,F18))*14,0))&amp;REPT("░",14-ROUND(MIN(1,MAX(0,F18))*14,0)))</f>
        <v>██████████████</v>
      </c>
      <c r="H18" s="26" t="str">
        <f aca="false">IF(B18="","",IF(N(C18)=0,IF(D18&gt;0,"Sem limite","-"),IF(D18&gt;C18,"Estourou",IF(D18&gt;=0.8*C18,"Atenção","Dentro"))))</f>
        <v>Atenção</v>
      </c>
    </row>
    <row r="19" customFormat="false" ht="15" hidden="false" customHeight="false" outlineLevel="0" collapsed="false">
      <c r="B19" s="21" t="s">
        <v>33</v>
      </c>
      <c r="C19" s="22" t="n">
        <v>200</v>
      </c>
      <c r="D19" s="23" t="n">
        <f aca="false">IF(B19="","",SUMIFS('Gastos do mês'!$F$6:$F$305,'Gastos do mês'!$D$6:$D$305,B19,'Gastos do mês'!$B$6:$B$305,"&gt;="&amp;$C$4,'Gastos do mês'!$B$6:$B$305,"&lt;"&amp;DATE(YEAR($C$4),MONTH($C$4)+1,1)))</f>
        <v>259.9</v>
      </c>
      <c r="E19" s="23" t="n">
        <f aca="false">IF(B19="","",N(C19)-D19)</f>
        <v>-59.9</v>
      </c>
      <c r="F19" s="24" t="n">
        <f aca="false">IF(OR(B19="",N(C19)=0),"",D19/C19)</f>
        <v>1.2995</v>
      </c>
      <c r="G19" s="25" t="str">
        <f aca="false">IF(F19="","",REPT("█",ROUND(MIN(1,MAX(0,F19))*14,0))&amp;REPT("░",14-ROUND(MIN(1,MAX(0,F19))*14,0)))</f>
        <v>██████████████</v>
      </c>
      <c r="H19" s="26" t="str">
        <f aca="false">IF(B19="","",IF(N(C19)=0,IF(D19&gt;0,"Sem limite","-"),IF(D19&gt;C19,"Estourou",IF(D19&gt;=0.8*C19,"Atenção","Dentro"))))</f>
        <v>Estourou</v>
      </c>
    </row>
    <row r="20" customFormat="false" ht="15" hidden="false" customHeight="false" outlineLevel="0" collapsed="false">
      <c r="B20" s="21" t="s">
        <v>34</v>
      </c>
      <c r="C20" s="22" t="n">
        <v>90</v>
      </c>
      <c r="D20" s="23" t="n">
        <f aca="false">IF(B20="","",SUMIFS('Gastos do mês'!$F$6:$F$305,'Gastos do mês'!$D$6:$D$305,B20,'Gastos do mês'!$B$6:$B$305,"&gt;="&amp;$C$4,'Gastos do mês'!$B$6:$B$305,"&lt;"&amp;DATE(YEAR($C$4),MONTH($C$4)+1,1)))</f>
        <v>55.9</v>
      </c>
      <c r="E20" s="23" t="n">
        <f aca="false">IF(B20="","",N(C20)-D20)</f>
        <v>34.1</v>
      </c>
      <c r="F20" s="24" t="n">
        <f aca="false">IF(OR(B20="",N(C20)=0),"",D20/C20)</f>
        <v>0.621111111111111</v>
      </c>
      <c r="G20" s="25" t="str">
        <f aca="false">IF(F20="","",REPT("█",ROUND(MIN(1,MAX(0,F20))*14,0))&amp;REPT("░",14-ROUND(MIN(1,MAX(0,F20))*14,0)))</f>
        <v>█████████░░░░░</v>
      </c>
      <c r="H20" s="26" t="str">
        <f aca="false">IF(B20="","",IF(N(C20)=0,IF(D20&gt;0,"Sem limite","-"),IF(D20&gt;C20,"Estourou",IF(D20&gt;=0.8*C20,"Atenção","Dentro"))))</f>
        <v>Dentro</v>
      </c>
    </row>
    <row r="21" customFormat="false" ht="15" hidden="false" customHeight="false" outlineLevel="0" collapsed="false">
      <c r="B21" s="21" t="s">
        <v>35</v>
      </c>
      <c r="C21" s="22" t="n">
        <v>120</v>
      </c>
      <c r="D21" s="23" t="n">
        <f aca="false">IF(B21="","",SUMIFS('Gastos do mês'!$F$6:$F$305,'Gastos do mês'!$D$6:$D$305,B21,'Gastos do mês'!$B$6:$B$305,"&gt;="&amp;$C$4,'Gastos do mês'!$B$6:$B$305,"&lt;"&amp;DATE(YEAR($C$4),MONTH($C$4)+1,1)))</f>
        <v>45</v>
      </c>
      <c r="E21" s="23" t="n">
        <f aca="false">IF(B21="","",N(C21)-D21)</f>
        <v>75</v>
      </c>
      <c r="F21" s="24" t="n">
        <f aca="false">IF(OR(B21="",N(C21)=0),"",D21/C21)</f>
        <v>0.375</v>
      </c>
      <c r="G21" s="25" t="str">
        <f aca="false">IF(F21="","",REPT("█",ROUND(MIN(1,MAX(0,F21))*14,0))&amp;REPT("░",14-ROUND(MIN(1,MAX(0,F21))*14,0)))</f>
        <v>█████░░░░░░░░░</v>
      </c>
      <c r="H21" s="26" t="str">
        <f aca="false">IF(B21="","",IF(N(C21)=0,IF(D21&gt;0,"Sem limite","-"),IF(D21&gt;C21,"Estourou",IF(D21&gt;=0.8*C21,"Atenção","Dentro"))))</f>
        <v>Dentro</v>
      </c>
    </row>
    <row r="22" customFormat="false" ht="15" hidden="false" customHeight="false" outlineLevel="0" collapsed="false">
      <c r="B22" s="21" t="s">
        <v>36</v>
      </c>
      <c r="C22" s="22"/>
      <c r="D22" s="23" t="n">
        <f aca="false">IF(B22="","",SUMIFS('Gastos do mês'!$F$6:$F$305,'Gastos do mês'!$D$6:$D$305,B22,'Gastos do mês'!$B$6:$B$305,"&gt;="&amp;$C$4,'Gastos do mês'!$B$6:$B$305,"&lt;"&amp;DATE(YEAR($C$4),MONTH($C$4)+1,1)))</f>
        <v>0</v>
      </c>
      <c r="E22" s="23" t="n">
        <f aca="false">IF(B22="","",N(C22)-D22)</f>
        <v>0</v>
      </c>
      <c r="F22" s="24" t="str">
        <f aca="false">IF(OR(B22="",N(C22)=0),"",D22/C22)</f>
        <v/>
      </c>
      <c r="G22" s="25" t="str">
        <f aca="false">IF(F22="","",REPT("█",ROUND(MIN(1,MAX(0,F22))*14,0))&amp;REPT("░",14-ROUND(MIN(1,MAX(0,F22))*14,0)))</f>
        <v/>
      </c>
      <c r="H22" s="26" t="str">
        <f aca="false">IF(B22="","",IF(N(C22)=0,IF(D22&gt;0,"Sem limite","-"),IF(D22&gt;C22,"Estourou",IF(D22&gt;=0.8*C22,"Atenção","Dentro"))))</f>
        <v>-</v>
      </c>
    </row>
    <row r="23" customFormat="false" ht="15" hidden="false" customHeight="false" outlineLevel="0" collapsed="false">
      <c r="B23" s="21" t="s">
        <v>37</v>
      </c>
      <c r="C23" s="22"/>
      <c r="D23" s="23" t="n">
        <f aca="false">IF(B23="","",SUMIFS('Gastos do mês'!$F$6:$F$305,'Gastos do mês'!$D$6:$D$305,B23,'Gastos do mês'!$B$6:$B$305,"&gt;="&amp;$C$4,'Gastos do mês'!$B$6:$B$305,"&lt;"&amp;DATE(YEAR($C$4),MONTH($C$4)+1,1)))</f>
        <v>0</v>
      </c>
      <c r="E23" s="23" t="n">
        <f aca="false">IF(B23="","",N(C23)-D23)</f>
        <v>0</v>
      </c>
      <c r="F23" s="24" t="str">
        <f aca="false">IF(OR(B23="",N(C23)=0),"",D23/C23)</f>
        <v/>
      </c>
      <c r="G23" s="25" t="str">
        <f aca="false">IF(F23="","",REPT("█",ROUND(MIN(1,MAX(0,F23))*14,0))&amp;REPT("░",14-ROUND(MIN(1,MAX(0,F23))*14,0)))</f>
        <v/>
      </c>
      <c r="H23" s="26" t="str">
        <f aca="false">IF(B23="","",IF(N(C23)=0,IF(D23&gt;0,"Sem limite","-"),IF(D23&gt;C23,"Estourou",IF(D23&gt;=0.8*C23,"Atenção","Dentro"))))</f>
        <v>-</v>
      </c>
    </row>
    <row r="24" customFormat="false" ht="15" hidden="false" customHeight="false" outlineLevel="0" collapsed="false">
      <c r="B24" s="21" t="s">
        <v>38</v>
      </c>
      <c r="C24" s="22" t="n">
        <v>100</v>
      </c>
      <c r="D24" s="23" t="n">
        <f aca="false">IF(B24="","",SUMIFS('Gastos do mês'!$F$6:$F$305,'Gastos do mês'!$D$6:$D$305,B24,'Gastos do mês'!$B$6:$B$305,"&gt;="&amp;$C$4,'Gastos do mês'!$B$6:$B$305,"&lt;"&amp;DATE(YEAR($C$4),MONTH($C$4)+1,1)))</f>
        <v>0</v>
      </c>
      <c r="E24" s="23" t="n">
        <f aca="false">IF(B24="","",N(C24)-D24)</f>
        <v>100</v>
      </c>
      <c r="F24" s="24" t="n">
        <f aca="false">IF(OR(B24="",N(C24)=0),"",D24/C24)</f>
        <v>0</v>
      </c>
      <c r="G24" s="25" t="str">
        <f aca="false">IF(F24="","",REPT("█",ROUND(MIN(1,MAX(0,F24))*14,0))&amp;REPT("░",14-ROUND(MIN(1,MAX(0,F24))*14,0)))</f>
        <v>░░░░░░░░░░░░░░</v>
      </c>
      <c r="H24" s="26" t="str">
        <f aca="false">IF(B24="","",IF(N(C24)=0,IF(D24&gt;0,"Sem limite","-"),IF(D24&gt;C24,"Estourou",IF(D24&gt;=0.8*C24,"Atenção","Dentro"))))</f>
        <v>Dentro</v>
      </c>
    </row>
    <row r="25" customFormat="false" ht="15" hidden="false" customHeight="false" outlineLevel="0" collapsed="false">
      <c r="B25" s="21"/>
      <c r="C25" s="22"/>
      <c r="D25" s="23" t="str">
        <f aca="false">IF(B25="","",SUMIFS('Gastos do mês'!$F$6:$F$305,'Gastos do mês'!$D$6:$D$305,B25,'Gastos do mês'!$B$6:$B$305,"&gt;="&amp;$C$4,'Gastos do mês'!$B$6:$B$305,"&lt;"&amp;DATE(YEAR($C$4),MONTH($C$4)+1,1)))</f>
        <v/>
      </c>
      <c r="E25" s="23" t="str">
        <f aca="false">IF(B25="","",N(C25)-D25)</f>
        <v/>
      </c>
      <c r="F25" s="24" t="str">
        <f aca="false">IF(OR(B25="",N(C25)=0),"",D25/C25)</f>
        <v/>
      </c>
      <c r="G25" s="25" t="str">
        <f aca="false">IF(F25="","",REPT("█",ROUND(MIN(1,MAX(0,F25))*14,0))&amp;REPT("░",14-ROUND(MIN(1,MAX(0,F25))*14,0)))</f>
        <v/>
      </c>
      <c r="H25" s="26" t="str">
        <f aca="false">IF(B25="","",IF(N(C25)=0,IF(D25&gt;0,"Sem limite","-"),IF(D25&gt;C25,"Estourou",IF(D25&gt;=0.8*C25,"Atenção","Dentro"))))</f>
        <v/>
      </c>
    </row>
    <row r="26" customFormat="false" ht="15" hidden="false" customHeight="false" outlineLevel="0" collapsed="false">
      <c r="B26" s="21"/>
      <c r="C26" s="22"/>
      <c r="D26" s="23" t="str">
        <f aca="false">IF(B26="","",SUMIFS('Gastos do mês'!$F$6:$F$305,'Gastos do mês'!$D$6:$D$305,B26,'Gastos do mês'!$B$6:$B$305,"&gt;="&amp;$C$4,'Gastos do mês'!$B$6:$B$305,"&lt;"&amp;DATE(YEAR($C$4),MONTH($C$4)+1,1)))</f>
        <v/>
      </c>
      <c r="E26" s="23" t="str">
        <f aca="false">IF(B26="","",N(C26)-D26)</f>
        <v/>
      </c>
      <c r="F26" s="24" t="str">
        <f aca="false">IF(OR(B26="",N(C26)=0),"",D26/C26)</f>
        <v/>
      </c>
      <c r="G26" s="25" t="str">
        <f aca="false">IF(F26="","",REPT("█",ROUND(MIN(1,MAX(0,F26))*14,0))&amp;REPT("░",14-ROUND(MIN(1,MAX(0,F26))*14,0)))</f>
        <v/>
      </c>
      <c r="H26" s="26" t="str">
        <f aca="false">IF(B26="","",IF(N(C26)=0,IF(D26&gt;0,"Sem limite","-"),IF(D26&gt;C26,"Estourou",IF(D26&gt;=0.8*C26,"Atenção","Dentro"))))</f>
        <v/>
      </c>
    </row>
    <row r="27" customFormat="false" ht="15" hidden="false" customHeight="false" outlineLevel="0" collapsed="false">
      <c r="B27" s="29" t="s">
        <v>39</v>
      </c>
      <c r="C27" s="30" t="n">
        <f aca="false">SUM(C12:C26)</f>
        <v>3810</v>
      </c>
      <c r="D27" s="30" t="n">
        <f aca="false">SUM(D12:D26)</f>
        <v>3236.85</v>
      </c>
      <c r="E27" s="30" t="n">
        <f aca="false">SUM(E12:E26)</f>
        <v>573.15</v>
      </c>
      <c r="F27" s="31" t="n">
        <f aca="false">IF(C27=0,"",D27/C27)</f>
        <v>0.849566929133858</v>
      </c>
      <c r="G27" s="32" t="str">
        <f aca="false">IF(F27="","",REPT("█",ROUND(MIN(1,MAX(0,F27))*14,0))&amp;REPT("░",14-ROUND(MIN(1,MAX(0,F27))*14,0)))</f>
        <v>████████████░░</v>
      </c>
      <c r="H27" s="29"/>
    </row>
    <row r="29" customFormat="false" ht="15" hidden="false" customHeight="false" outlineLevel="0" collapsed="false">
      <c r="B29" s="33" t="s">
        <v>40</v>
      </c>
    </row>
  </sheetData>
  <mergeCells count="13">
    <mergeCell ref="B2:M2"/>
    <mergeCell ref="B3:M3"/>
    <mergeCell ref="B6:C6"/>
    <mergeCell ref="D6:E6"/>
    <mergeCell ref="F6:G6"/>
    <mergeCell ref="H6:I6"/>
    <mergeCell ref="J6:M6"/>
    <mergeCell ref="B7:C8"/>
    <mergeCell ref="D7:E8"/>
    <mergeCell ref="F7:G8"/>
    <mergeCell ref="H7:I8"/>
    <mergeCell ref="J7:M8"/>
    <mergeCell ref="J15:L17"/>
  </mergeCells>
  <conditionalFormatting sqref="H12:H26">
    <cfRule type="expression" priority="2" aboveAverage="0" equalAverage="0" bottom="0" percent="0" rank="0" text="" dxfId="0">
      <formula>H12="Estourou"</formula>
    </cfRule>
    <cfRule type="expression" priority="3" aboveAverage="0" equalAverage="0" bottom="0" percent="0" rank="0" text="" dxfId="1">
      <formula>H12="Atenção"</formula>
    </cfRule>
    <cfRule type="expression" priority="4" aboveAverage="0" equalAverage="0" bottom="0" percent="0" rank="0" text="" dxfId="2">
      <formula>H12="Dentro"</formula>
    </cfRule>
  </conditionalFormatting>
  <conditionalFormatting sqref="E12:E26">
    <cfRule type="cellIs" priority="5" operator="lessThan" aboveAverage="0" equalAverage="0" bottom="0" percent="0" rank="0" text="" dxfId="3">
      <formula>0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24B46"/>
    <pageSetUpPr fitToPage="true"/>
  </sheetPr>
  <dimension ref="B1:G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36"/>
    <col collapsed="false" customWidth="true" hidden="false" outlineLevel="0" max="4" min="4" style="1" width="22"/>
    <col collapsed="false" customWidth="true" hidden="false" outlineLevel="0" max="5" min="5" style="1" width="18"/>
    <col collapsed="false" customWidth="true" hidden="false" outlineLevel="0" max="6" min="6" style="1" width="15"/>
    <col collapsed="false" customWidth="true" hidden="false" outlineLevel="0" max="7" min="7" style="1" width="26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41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42</v>
      </c>
      <c r="C3" s="3"/>
      <c r="D3" s="3"/>
      <c r="E3" s="3"/>
      <c r="F3" s="3"/>
      <c r="G3" s="3"/>
    </row>
    <row r="5" customFormat="false" ht="30" hidden="false" customHeight="true" outlineLevel="0" collapsed="false">
      <c r="B5" s="34" t="s">
        <v>43</v>
      </c>
      <c r="C5" s="34" t="s">
        <v>44</v>
      </c>
      <c r="D5" s="34" t="s">
        <v>12</v>
      </c>
      <c r="E5" s="34" t="s">
        <v>45</v>
      </c>
      <c r="F5" s="34" t="s">
        <v>21</v>
      </c>
      <c r="G5" s="34" t="s">
        <v>46</v>
      </c>
    </row>
    <row r="6" customFormat="false" ht="15" hidden="false" customHeight="false" outlineLevel="0" collapsed="false">
      <c r="B6" s="35" t="n">
        <v>46296</v>
      </c>
      <c r="C6" s="21" t="s">
        <v>47</v>
      </c>
      <c r="D6" s="21" t="s">
        <v>22</v>
      </c>
      <c r="E6" s="21" t="s">
        <v>48</v>
      </c>
      <c r="F6" s="22" t="n">
        <v>1300</v>
      </c>
      <c r="G6" s="21"/>
    </row>
    <row r="7" customFormat="false" ht="15" hidden="false" customHeight="false" outlineLevel="0" collapsed="false">
      <c r="B7" s="36" t="n">
        <v>46298</v>
      </c>
      <c r="C7" s="37" t="s">
        <v>49</v>
      </c>
      <c r="D7" s="37" t="s">
        <v>24</v>
      </c>
      <c r="E7" s="37" t="s">
        <v>50</v>
      </c>
      <c r="F7" s="38" t="n">
        <v>412.35</v>
      </c>
      <c r="G7" s="37"/>
    </row>
    <row r="8" customFormat="false" ht="15" hidden="false" customHeight="false" outlineLevel="0" collapsed="false">
      <c r="B8" s="35" t="n">
        <v>46299</v>
      </c>
      <c r="C8" s="21" t="s">
        <v>51</v>
      </c>
      <c r="D8" s="21" t="s">
        <v>24</v>
      </c>
      <c r="E8" s="21" t="s">
        <v>52</v>
      </c>
      <c r="F8" s="22" t="n">
        <v>38.5</v>
      </c>
      <c r="G8" s="21"/>
    </row>
    <row r="9" customFormat="false" ht="15" hidden="false" customHeight="false" outlineLevel="0" collapsed="false">
      <c r="B9" s="36" t="n">
        <v>46300</v>
      </c>
      <c r="C9" s="37" t="s">
        <v>53</v>
      </c>
      <c r="D9" s="37" t="s">
        <v>26</v>
      </c>
      <c r="E9" s="37" t="s">
        <v>54</v>
      </c>
      <c r="F9" s="38" t="n">
        <v>27.9</v>
      </c>
      <c r="G9" s="37"/>
    </row>
    <row r="10" customFormat="false" ht="15" hidden="false" customHeight="false" outlineLevel="0" collapsed="false">
      <c r="B10" s="35" t="n">
        <v>46301</v>
      </c>
      <c r="C10" s="21" t="s">
        <v>55</v>
      </c>
      <c r="D10" s="21" t="s">
        <v>28</v>
      </c>
      <c r="E10" s="21" t="s">
        <v>56</v>
      </c>
      <c r="F10" s="22" t="n">
        <v>148.2</v>
      </c>
      <c r="G10" s="21"/>
    </row>
    <row r="11" customFormat="false" ht="15" hidden="false" customHeight="false" outlineLevel="0" collapsed="false">
      <c r="B11" s="36" t="n">
        <v>46302</v>
      </c>
      <c r="C11" s="37" t="s">
        <v>57</v>
      </c>
      <c r="D11" s="37" t="s">
        <v>28</v>
      </c>
      <c r="E11" s="37" t="s">
        <v>56</v>
      </c>
      <c r="F11" s="38" t="n">
        <v>99.9</v>
      </c>
      <c r="G11" s="37"/>
    </row>
    <row r="12" customFormat="false" ht="15" hidden="false" customHeight="false" outlineLevel="0" collapsed="false">
      <c r="B12" s="35" t="n">
        <v>46303</v>
      </c>
      <c r="C12" s="21" t="s">
        <v>58</v>
      </c>
      <c r="D12" s="21" t="s">
        <v>26</v>
      </c>
      <c r="E12" s="21" t="s">
        <v>54</v>
      </c>
      <c r="F12" s="22" t="n">
        <v>210</v>
      </c>
      <c r="G12" s="21"/>
    </row>
    <row r="13" customFormat="false" ht="15" hidden="false" customHeight="false" outlineLevel="0" collapsed="false">
      <c r="B13" s="36" t="n">
        <v>46305</v>
      </c>
      <c r="C13" s="37" t="s">
        <v>59</v>
      </c>
      <c r="D13" s="37" t="s">
        <v>34</v>
      </c>
      <c r="E13" s="37" t="s">
        <v>54</v>
      </c>
      <c r="F13" s="38" t="n">
        <v>55.9</v>
      </c>
      <c r="G13" s="37"/>
    </row>
    <row r="14" customFormat="false" ht="15" hidden="false" customHeight="false" outlineLevel="0" collapsed="false">
      <c r="B14" s="35" t="n">
        <v>46306</v>
      </c>
      <c r="C14" s="21" t="s">
        <v>60</v>
      </c>
      <c r="D14" s="21" t="s">
        <v>32</v>
      </c>
      <c r="E14" s="21" t="s">
        <v>54</v>
      </c>
      <c r="F14" s="22" t="n">
        <v>74</v>
      </c>
      <c r="G14" s="21"/>
    </row>
    <row r="15" customFormat="false" ht="15" hidden="false" customHeight="false" outlineLevel="0" collapsed="false">
      <c r="B15" s="36" t="n">
        <v>46307</v>
      </c>
      <c r="C15" s="37" t="s">
        <v>61</v>
      </c>
      <c r="D15" s="37" t="s">
        <v>30</v>
      </c>
      <c r="E15" s="37" t="s">
        <v>50</v>
      </c>
      <c r="F15" s="38" t="n">
        <v>63.4</v>
      </c>
      <c r="G15" s="37"/>
    </row>
    <row r="16" customFormat="false" ht="15" hidden="false" customHeight="false" outlineLevel="0" collapsed="false">
      <c r="B16" s="35" t="n">
        <v>46308</v>
      </c>
      <c r="C16" s="21" t="s">
        <v>62</v>
      </c>
      <c r="D16" s="21" t="s">
        <v>33</v>
      </c>
      <c r="E16" s="21" t="s">
        <v>54</v>
      </c>
      <c r="F16" s="22" t="n">
        <v>259.9</v>
      </c>
      <c r="G16" s="21"/>
    </row>
    <row r="17" customFormat="false" ht="15" hidden="false" customHeight="false" outlineLevel="0" collapsed="false">
      <c r="B17" s="36" t="n">
        <v>46309</v>
      </c>
      <c r="C17" s="37" t="s">
        <v>49</v>
      </c>
      <c r="D17" s="37" t="s">
        <v>24</v>
      </c>
      <c r="E17" s="37" t="s">
        <v>50</v>
      </c>
      <c r="F17" s="38" t="n">
        <v>236.8</v>
      </c>
      <c r="G17" s="37"/>
    </row>
    <row r="18" customFormat="false" ht="15" hidden="false" customHeight="false" outlineLevel="0" collapsed="false">
      <c r="B18" s="35" t="n">
        <v>46310</v>
      </c>
      <c r="C18" s="21" t="s">
        <v>63</v>
      </c>
      <c r="D18" s="21" t="s">
        <v>31</v>
      </c>
      <c r="E18" s="21" t="s">
        <v>48</v>
      </c>
      <c r="F18" s="22" t="n">
        <v>97</v>
      </c>
      <c r="G18" s="21"/>
    </row>
    <row r="19" customFormat="false" ht="15" hidden="false" customHeight="false" outlineLevel="0" collapsed="false">
      <c r="B19" s="36" t="n">
        <v>46311</v>
      </c>
      <c r="C19" s="37" t="s">
        <v>64</v>
      </c>
      <c r="D19" s="37" t="s">
        <v>35</v>
      </c>
      <c r="E19" s="37" t="s">
        <v>48</v>
      </c>
      <c r="F19" s="38" t="n">
        <v>45</v>
      </c>
      <c r="G19" s="37"/>
    </row>
    <row r="20" customFormat="false" ht="15" hidden="false" customHeight="false" outlineLevel="0" collapsed="false">
      <c r="B20" s="35" t="n">
        <v>46312</v>
      </c>
      <c r="C20" s="21" t="s">
        <v>65</v>
      </c>
      <c r="D20" s="21" t="s">
        <v>32</v>
      </c>
      <c r="E20" s="21" t="s">
        <v>54</v>
      </c>
      <c r="F20" s="22" t="n">
        <v>168</v>
      </c>
      <c r="G20" s="21"/>
    </row>
    <row r="21" customFormat="false" ht="15" hidden="false" customHeight="false" outlineLevel="0" collapsed="false">
      <c r="B21" s="36"/>
      <c r="C21" s="37"/>
      <c r="D21" s="37"/>
      <c r="E21" s="37"/>
      <c r="F21" s="38"/>
      <c r="G21" s="37"/>
    </row>
    <row r="22" customFormat="false" ht="15" hidden="false" customHeight="false" outlineLevel="0" collapsed="false">
      <c r="B22" s="35"/>
      <c r="C22" s="21"/>
      <c r="D22" s="21"/>
      <c r="E22" s="21"/>
      <c r="F22" s="22"/>
      <c r="G22" s="21"/>
    </row>
    <row r="23" customFormat="false" ht="15" hidden="false" customHeight="false" outlineLevel="0" collapsed="false">
      <c r="B23" s="36"/>
      <c r="C23" s="37"/>
      <c r="D23" s="37"/>
      <c r="E23" s="37"/>
      <c r="F23" s="38"/>
      <c r="G23" s="37"/>
    </row>
    <row r="24" customFormat="false" ht="15" hidden="false" customHeight="false" outlineLevel="0" collapsed="false">
      <c r="B24" s="35"/>
      <c r="C24" s="21"/>
      <c r="D24" s="21"/>
      <c r="E24" s="21"/>
      <c r="F24" s="22"/>
      <c r="G24" s="21"/>
    </row>
    <row r="25" customFormat="false" ht="15" hidden="false" customHeight="false" outlineLevel="0" collapsed="false">
      <c r="B25" s="36"/>
      <c r="C25" s="37"/>
      <c r="D25" s="37"/>
      <c r="E25" s="37"/>
      <c r="F25" s="38"/>
      <c r="G25" s="37"/>
    </row>
    <row r="26" customFormat="false" ht="15" hidden="false" customHeight="false" outlineLevel="0" collapsed="false">
      <c r="B26" s="35"/>
      <c r="C26" s="21"/>
      <c r="D26" s="21"/>
      <c r="E26" s="21"/>
      <c r="F26" s="22"/>
      <c r="G26" s="21"/>
    </row>
    <row r="27" customFormat="false" ht="15" hidden="false" customHeight="false" outlineLevel="0" collapsed="false">
      <c r="B27" s="36"/>
      <c r="C27" s="37"/>
      <c r="D27" s="37"/>
      <c r="E27" s="37"/>
      <c r="F27" s="38"/>
      <c r="G27" s="37"/>
    </row>
    <row r="28" customFormat="false" ht="15" hidden="false" customHeight="false" outlineLevel="0" collapsed="false">
      <c r="B28" s="35"/>
      <c r="C28" s="21"/>
      <c r="D28" s="21"/>
      <c r="E28" s="21"/>
      <c r="F28" s="22"/>
      <c r="G28" s="21"/>
    </row>
    <row r="29" customFormat="false" ht="15" hidden="false" customHeight="false" outlineLevel="0" collapsed="false">
      <c r="B29" s="36"/>
      <c r="C29" s="37"/>
      <c r="D29" s="37"/>
      <c r="E29" s="37"/>
      <c r="F29" s="38"/>
      <c r="G29" s="37"/>
    </row>
    <row r="30" customFormat="false" ht="15" hidden="false" customHeight="false" outlineLevel="0" collapsed="false">
      <c r="B30" s="35"/>
      <c r="C30" s="21"/>
      <c r="D30" s="21"/>
      <c r="E30" s="21"/>
      <c r="F30" s="22"/>
      <c r="G30" s="21"/>
    </row>
    <row r="31" customFormat="false" ht="15" hidden="false" customHeight="false" outlineLevel="0" collapsed="false">
      <c r="B31" s="36"/>
      <c r="C31" s="37"/>
      <c r="D31" s="37"/>
      <c r="E31" s="37"/>
      <c r="F31" s="38"/>
      <c r="G31" s="37"/>
    </row>
    <row r="32" customFormat="false" ht="15" hidden="false" customHeight="false" outlineLevel="0" collapsed="false">
      <c r="B32" s="35"/>
      <c r="C32" s="21"/>
      <c r="D32" s="21"/>
      <c r="E32" s="21"/>
      <c r="F32" s="22"/>
      <c r="G32" s="21"/>
    </row>
    <row r="33" customFormat="false" ht="15" hidden="false" customHeight="false" outlineLevel="0" collapsed="false">
      <c r="B33" s="36"/>
      <c r="C33" s="37"/>
      <c r="D33" s="37"/>
      <c r="E33" s="37"/>
      <c r="F33" s="38"/>
      <c r="G33" s="37"/>
    </row>
    <row r="34" customFormat="false" ht="15" hidden="false" customHeight="false" outlineLevel="0" collapsed="false">
      <c r="B34" s="35"/>
      <c r="C34" s="21"/>
      <c r="D34" s="21"/>
      <c r="E34" s="21"/>
      <c r="F34" s="22"/>
      <c r="G34" s="21"/>
    </row>
    <row r="35" customFormat="false" ht="15" hidden="false" customHeight="false" outlineLevel="0" collapsed="false">
      <c r="B35" s="36"/>
      <c r="C35" s="37"/>
      <c r="D35" s="37"/>
      <c r="E35" s="37"/>
      <c r="F35" s="38"/>
      <c r="G35" s="37"/>
    </row>
    <row r="36" customFormat="false" ht="15" hidden="false" customHeight="false" outlineLevel="0" collapsed="false">
      <c r="B36" s="35"/>
      <c r="C36" s="21"/>
      <c r="D36" s="21"/>
      <c r="E36" s="21"/>
      <c r="F36" s="22"/>
      <c r="G36" s="21"/>
    </row>
    <row r="37" customFormat="false" ht="15" hidden="false" customHeight="false" outlineLevel="0" collapsed="false">
      <c r="B37" s="36"/>
      <c r="C37" s="37"/>
      <c r="D37" s="37"/>
      <c r="E37" s="37"/>
      <c r="F37" s="38"/>
      <c r="G37" s="37"/>
    </row>
    <row r="38" customFormat="false" ht="15" hidden="false" customHeight="false" outlineLevel="0" collapsed="false">
      <c r="B38" s="35"/>
      <c r="C38" s="21"/>
      <c r="D38" s="21"/>
      <c r="E38" s="21"/>
      <c r="F38" s="22"/>
      <c r="G38" s="21"/>
    </row>
    <row r="39" customFormat="false" ht="15" hidden="false" customHeight="false" outlineLevel="0" collapsed="false">
      <c r="B39" s="36"/>
      <c r="C39" s="37"/>
      <c r="D39" s="37"/>
      <c r="E39" s="37"/>
      <c r="F39" s="38"/>
      <c r="G39" s="37"/>
    </row>
    <row r="40" customFormat="false" ht="15" hidden="false" customHeight="false" outlineLevel="0" collapsed="false">
      <c r="B40" s="35"/>
      <c r="C40" s="21"/>
      <c r="D40" s="21"/>
      <c r="E40" s="21"/>
      <c r="F40" s="22"/>
      <c r="G40" s="21"/>
    </row>
    <row r="41" customFormat="false" ht="15" hidden="false" customHeight="false" outlineLevel="0" collapsed="false">
      <c r="B41" s="36"/>
      <c r="C41" s="37"/>
      <c r="D41" s="37"/>
      <c r="E41" s="37"/>
      <c r="F41" s="38"/>
      <c r="G41" s="37"/>
    </row>
    <row r="42" customFormat="false" ht="15" hidden="false" customHeight="false" outlineLevel="0" collapsed="false">
      <c r="B42" s="35"/>
      <c r="C42" s="21"/>
      <c r="D42" s="21"/>
      <c r="E42" s="21"/>
      <c r="F42" s="22"/>
      <c r="G42" s="21"/>
    </row>
    <row r="43" customFormat="false" ht="15" hidden="false" customHeight="false" outlineLevel="0" collapsed="false">
      <c r="B43" s="36"/>
      <c r="C43" s="37"/>
      <c r="D43" s="37"/>
      <c r="E43" s="37"/>
      <c r="F43" s="38"/>
      <c r="G43" s="37"/>
    </row>
    <row r="44" customFormat="false" ht="15" hidden="false" customHeight="false" outlineLevel="0" collapsed="false">
      <c r="B44" s="35"/>
      <c r="C44" s="21"/>
      <c r="D44" s="21"/>
      <c r="E44" s="21"/>
      <c r="F44" s="22"/>
      <c r="G44" s="21"/>
    </row>
    <row r="45" customFormat="false" ht="15" hidden="false" customHeight="false" outlineLevel="0" collapsed="false">
      <c r="B45" s="36"/>
      <c r="C45" s="37"/>
      <c r="D45" s="37"/>
      <c r="E45" s="37"/>
      <c r="F45" s="38"/>
      <c r="G45" s="37"/>
    </row>
    <row r="46" customFormat="false" ht="15" hidden="false" customHeight="false" outlineLevel="0" collapsed="false">
      <c r="B46" s="35"/>
      <c r="C46" s="21"/>
      <c r="D46" s="21"/>
      <c r="E46" s="21"/>
      <c r="F46" s="22"/>
      <c r="G46" s="21"/>
    </row>
    <row r="47" customFormat="false" ht="15" hidden="false" customHeight="false" outlineLevel="0" collapsed="false">
      <c r="B47" s="36"/>
      <c r="C47" s="37"/>
      <c r="D47" s="37"/>
      <c r="E47" s="37"/>
      <c r="F47" s="38"/>
      <c r="G47" s="37"/>
    </row>
    <row r="48" customFormat="false" ht="15" hidden="false" customHeight="false" outlineLevel="0" collapsed="false">
      <c r="B48" s="35"/>
      <c r="C48" s="21"/>
      <c r="D48" s="21"/>
      <c r="E48" s="21"/>
      <c r="F48" s="22"/>
      <c r="G48" s="21"/>
    </row>
    <row r="49" customFormat="false" ht="15" hidden="false" customHeight="false" outlineLevel="0" collapsed="false">
      <c r="B49" s="36"/>
      <c r="C49" s="37"/>
      <c r="D49" s="37"/>
      <c r="E49" s="37"/>
      <c r="F49" s="38"/>
      <c r="G49" s="37"/>
    </row>
    <row r="50" customFormat="false" ht="15" hidden="false" customHeight="false" outlineLevel="0" collapsed="false">
      <c r="B50" s="35"/>
      <c r="C50" s="21"/>
      <c r="D50" s="21"/>
      <c r="E50" s="21"/>
      <c r="F50" s="22"/>
      <c r="G50" s="21"/>
    </row>
    <row r="51" customFormat="false" ht="15" hidden="false" customHeight="false" outlineLevel="0" collapsed="false">
      <c r="B51" s="36"/>
      <c r="C51" s="37"/>
      <c r="D51" s="37"/>
      <c r="E51" s="37"/>
      <c r="F51" s="38"/>
      <c r="G51" s="37"/>
    </row>
    <row r="52" customFormat="false" ht="15" hidden="false" customHeight="false" outlineLevel="0" collapsed="false">
      <c r="B52" s="35"/>
      <c r="C52" s="21"/>
      <c r="D52" s="21"/>
      <c r="E52" s="21"/>
      <c r="F52" s="22"/>
      <c r="G52" s="21"/>
    </row>
    <row r="53" customFormat="false" ht="15" hidden="false" customHeight="false" outlineLevel="0" collapsed="false">
      <c r="B53" s="36"/>
      <c r="C53" s="37"/>
      <c r="D53" s="37"/>
      <c r="E53" s="37"/>
      <c r="F53" s="38"/>
      <c r="G53" s="37"/>
    </row>
    <row r="54" customFormat="false" ht="15" hidden="false" customHeight="false" outlineLevel="0" collapsed="false">
      <c r="B54" s="35"/>
      <c r="C54" s="21"/>
      <c r="D54" s="21"/>
      <c r="E54" s="21"/>
      <c r="F54" s="22"/>
      <c r="G54" s="21"/>
    </row>
    <row r="55" customFormat="false" ht="15" hidden="false" customHeight="false" outlineLevel="0" collapsed="false">
      <c r="B55" s="36"/>
      <c r="C55" s="37"/>
      <c r="D55" s="37"/>
      <c r="E55" s="37"/>
      <c r="F55" s="38"/>
      <c r="G55" s="37"/>
    </row>
    <row r="56" customFormat="false" ht="15" hidden="false" customHeight="false" outlineLevel="0" collapsed="false">
      <c r="B56" s="35"/>
      <c r="C56" s="21"/>
      <c r="D56" s="21"/>
      <c r="E56" s="21"/>
      <c r="F56" s="22"/>
      <c r="G56" s="21"/>
    </row>
    <row r="57" customFormat="false" ht="15" hidden="false" customHeight="false" outlineLevel="0" collapsed="false">
      <c r="B57" s="36"/>
      <c r="C57" s="37"/>
      <c r="D57" s="37"/>
      <c r="E57" s="37"/>
      <c r="F57" s="38"/>
      <c r="G57" s="37"/>
    </row>
    <row r="58" customFormat="false" ht="15" hidden="false" customHeight="false" outlineLevel="0" collapsed="false">
      <c r="B58" s="35"/>
      <c r="C58" s="21"/>
      <c r="D58" s="21"/>
      <c r="E58" s="21"/>
      <c r="F58" s="22"/>
      <c r="G58" s="21"/>
    </row>
    <row r="59" customFormat="false" ht="15" hidden="false" customHeight="false" outlineLevel="0" collapsed="false">
      <c r="B59" s="36"/>
      <c r="C59" s="37"/>
      <c r="D59" s="37"/>
      <c r="E59" s="37"/>
      <c r="F59" s="38"/>
      <c r="G59" s="37"/>
    </row>
    <row r="60" customFormat="false" ht="15" hidden="false" customHeight="false" outlineLevel="0" collapsed="false">
      <c r="B60" s="35"/>
      <c r="C60" s="21"/>
      <c r="D60" s="21"/>
      <c r="E60" s="21"/>
      <c r="F60" s="22"/>
      <c r="G60" s="21"/>
    </row>
    <row r="61" customFormat="false" ht="15" hidden="false" customHeight="false" outlineLevel="0" collapsed="false">
      <c r="B61" s="36"/>
      <c r="C61" s="37"/>
      <c r="D61" s="37"/>
      <c r="E61" s="37"/>
      <c r="F61" s="38"/>
      <c r="G61" s="37"/>
    </row>
    <row r="62" customFormat="false" ht="15" hidden="false" customHeight="false" outlineLevel="0" collapsed="false">
      <c r="B62" s="35"/>
      <c r="C62" s="21"/>
      <c r="D62" s="21"/>
      <c r="E62" s="21"/>
      <c r="F62" s="22"/>
      <c r="G62" s="21"/>
    </row>
    <row r="63" customFormat="false" ht="15" hidden="false" customHeight="false" outlineLevel="0" collapsed="false">
      <c r="B63" s="36"/>
      <c r="C63" s="37"/>
      <c r="D63" s="37"/>
      <c r="E63" s="37"/>
      <c r="F63" s="38"/>
      <c r="G63" s="37"/>
    </row>
    <row r="64" customFormat="false" ht="15" hidden="false" customHeight="false" outlineLevel="0" collapsed="false">
      <c r="B64" s="35"/>
      <c r="C64" s="21"/>
      <c r="D64" s="21"/>
      <c r="E64" s="21"/>
      <c r="F64" s="22"/>
      <c r="G64" s="21"/>
    </row>
    <row r="65" customFormat="false" ht="15" hidden="false" customHeight="false" outlineLevel="0" collapsed="false">
      <c r="B65" s="36"/>
      <c r="C65" s="37"/>
      <c r="D65" s="37"/>
      <c r="E65" s="37"/>
      <c r="F65" s="38"/>
      <c r="G65" s="37"/>
    </row>
    <row r="66" customFormat="false" ht="15" hidden="false" customHeight="false" outlineLevel="0" collapsed="false">
      <c r="B66" s="35"/>
      <c r="C66" s="21"/>
      <c r="D66" s="21"/>
      <c r="E66" s="21"/>
      <c r="F66" s="22"/>
      <c r="G66" s="21"/>
    </row>
    <row r="67" customFormat="false" ht="15" hidden="false" customHeight="false" outlineLevel="0" collapsed="false">
      <c r="B67" s="36"/>
      <c r="C67" s="37"/>
      <c r="D67" s="37"/>
      <c r="E67" s="37"/>
      <c r="F67" s="38"/>
      <c r="G67" s="37"/>
    </row>
    <row r="68" customFormat="false" ht="15" hidden="false" customHeight="false" outlineLevel="0" collapsed="false">
      <c r="B68" s="35"/>
      <c r="C68" s="21"/>
      <c r="D68" s="21"/>
      <c r="E68" s="21"/>
      <c r="F68" s="22"/>
      <c r="G68" s="21"/>
    </row>
    <row r="69" customFormat="false" ht="15" hidden="false" customHeight="false" outlineLevel="0" collapsed="false">
      <c r="B69" s="36"/>
      <c r="C69" s="37"/>
      <c r="D69" s="37"/>
      <c r="E69" s="37"/>
      <c r="F69" s="38"/>
      <c r="G69" s="37"/>
    </row>
    <row r="70" customFormat="false" ht="15" hidden="false" customHeight="false" outlineLevel="0" collapsed="false">
      <c r="B70" s="35"/>
      <c r="C70" s="21"/>
      <c r="D70" s="21"/>
      <c r="E70" s="21"/>
      <c r="F70" s="22"/>
      <c r="G70" s="21"/>
    </row>
    <row r="71" customFormat="false" ht="15" hidden="false" customHeight="false" outlineLevel="0" collapsed="false">
      <c r="B71" s="36"/>
      <c r="C71" s="37"/>
      <c r="D71" s="37"/>
      <c r="E71" s="37"/>
      <c r="F71" s="38"/>
      <c r="G71" s="37"/>
    </row>
    <row r="72" customFormat="false" ht="15" hidden="false" customHeight="false" outlineLevel="0" collapsed="false">
      <c r="B72" s="35"/>
      <c r="C72" s="21"/>
      <c r="D72" s="21"/>
      <c r="E72" s="21"/>
      <c r="F72" s="22"/>
      <c r="G72" s="21"/>
    </row>
    <row r="73" customFormat="false" ht="15" hidden="false" customHeight="false" outlineLevel="0" collapsed="false">
      <c r="B73" s="36"/>
      <c r="C73" s="37"/>
      <c r="D73" s="37"/>
      <c r="E73" s="37"/>
      <c r="F73" s="38"/>
      <c r="G73" s="37"/>
    </row>
    <row r="74" customFormat="false" ht="15" hidden="false" customHeight="false" outlineLevel="0" collapsed="false">
      <c r="B74" s="35"/>
      <c r="C74" s="21"/>
      <c r="D74" s="21"/>
      <c r="E74" s="21"/>
      <c r="F74" s="22"/>
      <c r="G74" s="21"/>
    </row>
    <row r="75" customFormat="false" ht="15" hidden="false" customHeight="false" outlineLevel="0" collapsed="false">
      <c r="B75" s="36"/>
      <c r="C75" s="37"/>
      <c r="D75" s="37"/>
      <c r="E75" s="37"/>
      <c r="F75" s="38"/>
      <c r="G75" s="37"/>
    </row>
    <row r="76" customFormat="false" ht="15" hidden="false" customHeight="false" outlineLevel="0" collapsed="false">
      <c r="B76" s="35"/>
      <c r="C76" s="21"/>
      <c r="D76" s="21"/>
      <c r="E76" s="21"/>
      <c r="F76" s="22"/>
      <c r="G76" s="21"/>
    </row>
    <row r="77" customFormat="false" ht="15" hidden="false" customHeight="false" outlineLevel="0" collapsed="false">
      <c r="B77" s="36"/>
      <c r="C77" s="37"/>
      <c r="D77" s="37"/>
      <c r="E77" s="37"/>
      <c r="F77" s="38"/>
      <c r="G77" s="37"/>
    </row>
    <row r="78" customFormat="false" ht="15" hidden="false" customHeight="false" outlineLevel="0" collapsed="false">
      <c r="B78" s="35"/>
      <c r="C78" s="21"/>
      <c r="D78" s="21"/>
      <c r="E78" s="21"/>
      <c r="F78" s="22"/>
      <c r="G78" s="21"/>
    </row>
    <row r="79" customFormat="false" ht="15" hidden="false" customHeight="false" outlineLevel="0" collapsed="false">
      <c r="B79" s="36"/>
      <c r="C79" s="37"/>
      <c r="D79" s="37"/>
      <c r="E79" s="37"/>
      <c r="F79" s="38"/>
      <c r="G79" s="37"/>
    </row>
    <row r="80" customFormat="false" ht="15" hidden="false" customHeight="false" outlineLevel="0" collapsed="false">
      <c r="B80" s="35"/>
      <c r="C80" s="21"/>
      <c r="D80" s="21"/>
      <c r="E80" s="21"/>
      <c r="F80" s="22"/>
      <c r="G80" s="21"/>
    </row>
    <row r="81" customFormat="false" ht="15" hidden="false" customHeight="false" outlineLevel="0" collapsed="false">
      <c r="B81" s="36"/>
      <c r="C81" s="37"/>
      <c r="D81" s="37"/>
      <c r="E81" s="37"/>
      <c r="F81" s="38"/>
      <c r="G81" s="37"/>
    </row>
    <row r="82" customFormat="false" ht="15" hidden="false" customHeight="false" outlineLevel="0" collapsed="false">
      <c r="B82" s="35"/>
      <c r="C82" s="21"/>
      <c r="D82" s="21"/>
      <c r="E82" s="21"/>
      <c r="F82" s="22"/>
      <c r="G82" s="21"/>
    </row>
    <row r="83" customFormat="false" ht="15" hidden="false" customHeight="false" outlineLevel="0" collapsed="false">
      <c r="B83" s="36"/>
      <c r="C83" s="37"/>
      <c r="D83" s="37"/>
      <c r="E83" s="37"/>
      <c r="F83" s="38"/>
      <c r="G83" s="37"/>
    </row>
    <row r="84" customFormat="false" ht="15" hidden="false" customHeight="false" outlineLevel="0" collapsed="false">
      <c r="B84" s="35"/>
      <c r="C84" s="21"/>
      <c r="D84" s="21"/>
      <c r="E84" s="21"/>
      <c r="F84" s="22"/>
      <c r="G84" s="21"/>
    </row>
    <row r="85" customFormat="false" ht="15" hidden="false" customHeight="false" outlineLevel="0" collapsed="false">
      <c r="B85" s="36"/>
      <c r="C85" s="37"/>
      <c r="D85" s="37"/>
      <c r="E85" s="37"/>
      <c r="F85" s="38"/>
      <c r="G85" s="37"/>
    </row>
    <row r="86" customFormat="false" ht="15" hidden="false" customHeight="false" outlineLevel="0" collapsed="false">
      <c r="B86" s="35"/>
      <c r="C86" s="21"/>
      <c r="D86" s="21"/>
      <c r="E86" s="21"/>
      <c r="F86" s="22"/>
      <c r="G86" s="21"/>
    </row>
    <row r="87" customFormat="false" ht="15" hidden="false" customHeight="false" outlineLevel="0" collapsed="false">
      <c r="B87" s="36"/>
      <c r="C87" s="37"/>
      <c r="D87" s="37"/>
      <c r="E87" s="37"/>
      <c r="F87" s="38"/>
      <c r="G87" s="37"/>
    </row>
    <row r="88" customFormat="false" ht="15" hidden="false" customHeight="false" outlineLevel="0" collapsed="false">
      <c r="B88" s="35"/>
      <c r="C88" s="21"/>
      <c r="D88" s="21"/>
      <c r="E88" s="21"/>
      <c r="F88" s="22"/>
      <c r="G88" s="21"/>
    </row>
    <row r="89" customFormat="false" ht="15" hidden="false" customHeight="false" outlineLevel="0" collapsed="false">
      <c r="B89" s="36"/>
      <c r="C89" s="37"/>
      <c r="D89" s="37"/>
      <c r="E89" s="37"/>
      <c r="F89" s="38"/>
      <c r="G89" s="37"/>
    </row>
    <row r="90" customFormat="false" ht="15" hidden="false" customHeight="false" outlineLevel="0" collapsed="false">
      <c r="B90" s="35"/>
      <c r="C90" s="21"/>
      <c r="D90" s="21"/>
      <c r="E90" s="21"/>
      <c r="F90" s="22"/>
      <c r="G90" s="21"/>
    </row>
    <row r="91" customFormat="false" ht="15" hidden="false" customHeight="false" outlineLevel="0" collapsed="false">
      <c r="B91" s="36"/>
      <c r="C91" s="37"/>
      <c r="D91" s="37"/>
      <c r="E91" s="37"/>
      <c r="F91" s="38"/>
      <c r="G91" s="37"/>
    </row>
    <row r="92" customFormat="false" ht="15" hidden="false" customHeight="false" outlineLevel="0" collapsed="false">
      <c r="B92" s="35"/>
      <c r="C92" s="21"/>
      <c r="D92" s="21"/>
      <c r="E92" s="21"/>
      <c r="F92" s="22"/>
      <c r="G92" s="21"/>
    </row>
    <row r="93" customFormat="false" ht="15" hidden="false" customHeight="false" outlineLevel="0" collapsed="false">
      <c r="B93" s="36"/>
      <c r="C93" s="37"/>
      <c r="D93" s="37"/>
      <c r="E93" s="37"/>
      <c r="F93" s="38"/>
      <c r="G93" s="37"/>
    </row>
    <row r="94" customFormat="false" ht="15" hidden="false" customHeight="false" outlineLevel="0" collapsed="false">
      <c r="B94" s="35"/>
      <c r="C94" s="21"/>
      <c r="D94" s="21"/>
      <c r="E94" s="21"/>
      <c r="F94" s="22"/>
      <c r="G94" s="21"/>
    </row>
    <row r="95" customFormat="false" ht="15" hidden="false" customHeight="false" outlineLevel="0" collapsed="false">
      <c r="B95" s="36"/>
      <c r="C95" s="37"/>
      <c r="D95" s="37"/>
      <c r="E95" s="37"/>
      <c r="F95" s="38"/>
      <c r="G95" s="37"/>
    </row>
    <row r="96" customFormat="false" ht="15" hidden="false" customHeight="false" outlineLevel="0" collapsed="false">
      <c r="B96" s="35"/>
      <c r="C96" s="21"/>
      <c r="D96" s="21"/>
      <c r="E96" s="21"/>
      <c r="F96" s="22"/>
      <c r="G96" s="21"/>
    </row>
    <row r="97" customFormat="false" ht="15" hidden="false" customHeight="false" outlineLevel="0" collapsed="false">
      <c r="B97" s="36"/>
      <c r="C97" s="37"/>
      <c r="D97" s="37"/>
      <c r="E97" s="37"/>
      <c r="F97" s="38"/>
      <c r="G97" s="37"/>
    </row>
    <row r="98" customFormat="false" ht="15" hidden="false" customHeight="false" outlineLevel="0" collapsed="false">
      <c r="B98" s="35"/>
      <c r="C98" s="21"/>
      <c r="D98" s="21"/>
      <c r="E98" s="21"/>
      <c r="F98" s="22"/>
      <c r="G98" s="21"/>
    </row>
    <row r="99" customFormat="false" ht="15" hidden="false" customHeight="false" outlineLevel="0" collapsed="false">
      <c r="B99" s="36"/>
      <c r="C99" s="37"/>
      <c r="D99" s="37"/>
      <c r="E99" s="37"/>
      <c r="F99" s="38"/>
      <c r="G99" s="37"/>
    </row>
    <row r="100" customFormat="false" ht="15" hidden="false" customHeight="false" outlineLevel="0" collapsed="false">
      <c r="B100" s="35"/>
      <c r="C100" s="21"/>
      <c r="D100" s="21"/>
      <c r="E100" s="21"/>
      <c r="F100" s="22"/>
      <c r="G100" s="21"/>
    </row>
    <row r="101" customFormat="false" ht="15" hidden="false" customHeight="false" outlineLevel="0" collapsed="false">
      <c r="B101" s="36"/>
      <c r="C101" s="37"/>
      <c r="D101" s="37"/>
      <c r="E101" s="37"/>
      <c r="F101" s="38"/>
      <c r="G101" s="37"/>
    </row>
    <row r="102" customFormat="false" ht="15" hidden="false" customHeight="false" outlineLevel="0" collapsed="false">
      <c r="B102" s="35"/>
      <c r="C102" s="21"/>
      <c r="D102" s="21"/>
      <c r="E102" s="21"/>
      <c r="F102" s="22"/>
      <c r="G102" s="21"/>
    </row>
    <row r="103" customFormat="false" ht="15" hidden="false" customHeight="false" outlineLevel="0" collapsed="false">
      <c r="B103" s="36"/>
      <c r="C103" s="37"/>
      <c r="D103" s="37"/>
      <c r="E103" s="37"/>
      <c r="F103" s="38"/>
      <c r="G103" s="37"/>
    </row>
    <row r="104" customFormat="false" ht="15" hidden="false" customHeight="false" outlineLevel="0" collapsed="false">
      <c r="B104" s="35"/>
      <c r="C104" s="21"/>
      <c r="D104" s="21"/>
      <c r="E104" s="21"/>
      <c r="F104" s="22"/>
      <c r="G104" s="21"/>
    </row>
    <row r="105" customFormat="false" ht="15" hidden="false" customHeight="false" outlineLevel="0" collapsed="false">
      <c r="B105" s="36"/>
      <c r="C105" s="37"/>
      <c r="D105" s="37"/>
      <c r="E105" s="37"/>
      <c r="F105" s="38"/>
      <c r="G105" s="37"/>
    </row>
    <row r="106" customFormat="false" ht="15" hidden="false" customHeight="false" outlineLevel="0" collapsed="false">
      <c r="B106" s="35"/>
      <c r="C106" s="21"/>
      <c r="D106" s="21"/>
      <c r="E106" s="21"/>
      <c r="F106" s="22"/>
      <c r="G106" s="21"/>
    </row>
    <row r="107" customFormat="false" ht="15" hidden="false" customHeight="false" outlineLevel="0" collapsed="false">
      <c r="B107" s="36"/>
      <c r="C107" s="37"/>
      <c r="D107" s="37"/>
      <c r="E107" s="37"/>
      <c r="F107" s="38"/>
      <c r="G107" s="37"/>
    </row>
    <row r="108" customFormat="false" ht="15" hidden="false" customHeight="false" outlineLevel="0" collapsed="false">
      <c r="B108" s="35"/>
      <c r="C108" s="21"/>
      <c r="D108" s="21"/>
      <c r="E108" s="21"/>
      <c r="F108" s="22"/>
      <c r="G108" s="21"/>
    </row>
    <row r="109" customFormat="false" ht="15" hidden="false" customHeight="false" outlineLevel="0" collapsed="false">
      <c r="B109" s="36"/>
      <c r="C109" s="37"/>
      <c r="D109" s="37"/>
      <c r="E109" s="37"/>
      <c r="F109" s="38"/>
      <c r="G109" s="37"/>
    </row>
    <row r="110" customFormat="false" ht="15" hidden="false" customHeight="false" outlineLevel="0" collapsed="false">
      <c r="B110" s="35"/>
      <c r="C110" s="21"/>
      <c r="D110" s="21"/>
      <c r="E110" s="21"/>
      <c r="F110" s="22"/>
      <c r="G110" s="21"/>
    </row>
    <row r="111" customFormat="false" ht="15" hidden="false" customHeight="false" outlineLevel="0" collapsed="false">
      <c r="B111" s="36"/>
      <c r="C111" s="37"/>
      <c r="D111" s="37"/>
      <c r="E111" s="37"/>
      <c r="F111" s="38"/>
      <c r="G111" s="37"/>
    </row>
    <row r="112" customFormat="false" ht="15" hidden="false" customHeight="false" outlineLevel="0" collapsed="false">
      <c r="B112" s="35"/>
      <c r="C112" s="21"/>
      <c r="D112" s="21"/>
      <c r="E112" s="21"/>
      <c r="F112" s="22"/>
      <c r="G112" s="21"/>
    </row>
    <row r="113" customFormat="false" ht="15" hidden="false" customHeight="false" outlineLevel="0" collapsed="false">
      <c r="B113" s="36"/>
      <c r="C113" s="37"/>
      <c r="D113" s="37"/>
      <c r="E113" s="37"/>
      <c r="F113" s="38"/>
      <c r="G113" s="37"/>
    </row>
    <row r="114" customFormat="false" ht="15" hidden="false" customHeight="false" outlineLevel="0" collapsed="false">
      <c r="B114" s="35"/>
      <c r="C114" s="21"/>
      <c r="D114" s="21"/>
      <c r="E114" s="21"/>
      <c r="F114" s="22"/>
      <c r="G114" s="21"/>
    </row>
    <row r="115" customFormat="false" ht="15" hidden="false" customHeight="false" outlineLevel="0" collapsed="false">
      <c r="B115" s="36"/>
      <c r="C115" s="37"/>
      <c r="D115" s="37"/>
      <c r="E115" s="37"/>
      <c r="F115" s="38"/>
      <c r="G115" s="37"/>
    </row>
    <row r="116" customFormat="false" ht="15" hidden="false" customHeight="false" outlineLevel="0" collapsed="false">
      <c r="B116" s="35"/>
      <c r="C116" s="21"/>
      <c r="D116" s="21"/>
      <c r="E116" s="21"/>
      <c r="F116" s="22"/>
      <c r="G116" s="21"/>
    </row>
    <row r="117" customFormat="false" ht="15" hidden="false" customHeight="false" outlineLevel="0" collapsed="false">
      <c r="B117" s="36"/>
      <c r="C117" s="37"/>
      <c r="D117" s="37"/>
      <c r="E117" s="37"/>
      <c r="F117" s="38"/>
      <c r="G117" s="37"/>
    </row>
    <row r="118" customFormat="false" ht="15" hidden="false" customHeight="false" outlineLevel="0" collapsed="false">
      <c r="B118" s="35"/>
      <c r="C118" s="21"/>
      <c r="D118" s="21"/>
      <c r="E118" s="21"/>
      <c r="F118" s="22"/>
      <c r="G118" s="21"/>
    </row>
    <row r="119" customFormat="false" ht="15" hidden="false" customHeight="false" outlineLevel="0" collapsed="false">
      <c r="B119" s="36"/>
      <c r="C119" s="37"/>
      <c r="D119" s="37"/>
      <c r="E119" s="37"/>
      <c r="F119" s="38"/>
      <c r="G119" s="37"/>
    </row>
    <row r="120" customFormat="false" ht="15" hidden="false" customHeight="false" outlineLevel="0" collapsed="false">
      <c r="B120" s="35"/>
      <c r="C120" s="21"/>
      <c r="D120" s="21"/>
      <c r="E120" s="21"/>
      <c r="F120" s="22"/>
      <c r="G120" s="21"/>
    </row>
    <row r="121" customFormat="false" ht="15" hidden="false" customHeight="false" outlineLevel="0" collapsed="false">
      <c r="B121" s="36"/>
      <c r="C121" s="37"/>
      <c r="D121" s="37"/>
      <c r="E121" s="37"/>
      <c r="F121" s="38"/>
      <c r="G121" s="37"/>
    </row>
    <row r="122" customFormat="false" ht="15" hidden="false" customHeight="false" outlineLevel="0" collapsed="false">
      <c r="B122" s="35"/>
      <c r="C122" s="21"/>
      <c r="D122" s="21"/>
      <c r="E122" s="21"/>
      <c r="F122" s="22"/>
      <c r="G122" s="21"/>
    </row>
    <row r="123" customFormat="false" ht="15" hidden="false" customHeight="false" outlineLevel="0" collapsed="false">
      <c r="B123" s="36"/>
      <c r="C123" s="37"/>
      <c r="D123" s="37"/>
      <c r="E123" s="37"/>
      <c r="F123" s="38"/>
      <c r="G123" s="37"/>
    </row>
    <row r="124" customFormat="false" ht="15" hidden="false" customHeight="false" outlineLevel="0" collapsed="false">
      <c r="B124" s="35"/>
      <c r="C124" s="21"/>
      <c r="D124" s="21"/>
      <c r="E124" s="21"/>
      <c r="F124" s="22"/>
      <c r="G124" s="21"/>
    </row>
    <row r="125" customFormat="false" ht="15" hidden="false" customHeight="false" outlineLevel="0" collapsed="false">
      <c r="B125" s="36"/>
      <c r="C125" s="37"/>
      <c r="D125" s="37"/>
      <c r="E125" s="37"/>
      <c r="F125" s="38"/>
      <c r="G125" s="37"/>
    </row>
    <row r="126" customFormat="false" ht="15" hidden="false" customHeight="false" outlineLevel="0" collapsed="false">
      <c r="B126" s="35"/>
      <c r="C126" s="21"/>
      <c r="D126" s="21"/>
      <c r="E126" s="21"/>
      <c r="F126" s="22"/>
      <c r="G126" s="21"/>
    </row>
    <row r="127" customFormat="false" ht="15" hidden="false" customHeight="false" outlineLevel="0" collapsed="false">
      <c r="B127" s="36"/>
      <c r="C127" s="37"/>
      <c r="D127" s="37"/>
      <c r="E127" s="37"/>
      <c r="F127" s="38"/>
      <c r="G127" s="37"/>
    </row>
    <row r="128" customFormat="false" ht="15" hidden="false" customHeight="false" outlineLevel="0" collapsed="false">
      <c r="B128" s="35"/>
      <c r="C128" s="21"/>
      <c r="D128" s="21"/>
      <c r="E128" s="21"/>
      <c r="F128" s="22"/>
      <c r="G128" s="21"/>
    </row>
    <row r="129" customFormat="false" ht="15" hidden="false" customHeight="false" outlineLevel="0" collapsed="false">
      <c r="B129" s="36"/>
      <c r="C129" s="37"/>
      <c r="D129" s="37"/>
      <c r="E129" s="37"/>
      <c r="F129" s="38"/>
      <c r="G129" s="37"/>
    </row>
    <row r="130" customFormat="false" ht="15" hidden="false" customHeight="false" outlineLevel="0" collapsed="false">
      <c r="B130" s="35"/>
      <c r="C130" s="21"/>
      <c r="D130" s="21"/>
      <c r="E130" s="21"/>
      <c r="F130" s="22"/>
      <c r="G130" s="21"/>
    </row>
    <row r="131" customFormat="false" ht="15" hidden="false" customHeight="false" outlineLevel="0" collapsed="false">
      <c r="B131" s="36"/>
      <c r="C131" s="37"/>
      <c r="D131" s="37"/>
      <c r="E131" s="37"/>
      <c r="F131" s="38"/>
      <c r="G131" s="37"/>
    </row>
    <row r="132" customFormat="false" ht="15" hidden="false" customHeight="false" outlineLevel="0" collapsed="false">
      <c r="B132" s="35"/>
      <c r="C132" s="21"/>
      <c r="D132" s="21"/>
      <c r="E132" s="21"/>
      <c r="F132" s="22"/>
      <c r="G132" s="21"/>
    </row>
    <row r="133" customFormat="false" ht="15" hidden="false" customHeight="false" outlineLevel="0" collapsed="false">
      <c r="B133" s="36"/>
      <c r="C133" s="37"/>
      <c r="D133" s="37"/>
      <c r="E133" s="37"/>
      <c r="F133" s="38"/>
      <c r="G133" s="37"/>
    </row>
    <row r="134" customFormat="false" ht="15" hidden="false" customHeight="false" outlineLevel="0" collapsed="false">
      <c r="B134" s="35"/>
      <c r="C134" s="21"/>
      <c r="D134" s="21"/>
      <c r="E134" s="21"/>
      <c r="F134" s="22"/>
      <c r="G134" s="21"/>
    </row>
    <row r="135" customFormat="false" ht="15" hidden="false" customHeight="false" outlineLevel="0" collapsed="false">
      <c r="B135" s="36"/>
      <c r="C135" s="37"/>
      <c r="D135" s="37"/>
      <c r="E135" s="37"/>
      <c r="F135" s="38"/>
      <c r="G135" s="37"/>
    </row>
    <row r="136" customFormat="false" ht="15" hidden="false" customHeight="false" outlineLevel="0" collapsed="false">
      <c r="B136" s="35"/>
      <c r="C136" s="21"/>
      <c r="D136" s="21"/>
      <c r="E136" s="21"/>
      <c r="F136" s="22"/>
      <c r="G136" s="21"/>
    </row>
    <row r="137" customFormat="false" ht="15" hidden="false" customHeight="false" outlineLevel="0" collapsed="false">
      <c r="B137" s="36"/>
      <c r="C137" s="37"/>
      <c r="D137" s="37"/>
      <c r="E137" s="37"/>
      <c r="F137" s="38"/>
      <c r="G137" s="37"/>
    </row>
    <row r="138" customFormat="false" ht="15" hidden="false" customHeight="false" outlineLevel="0" collapsed="false">
      <c r="B138" s="35"/>
      <c r="C138" s="21"/>
      <c r="D138" s="21"/>
      <c r="E138" s="21"/>
      <c r="F138" s="22"/>
      <c r="G138" s="21"/>
    </row>
    <row r="139" customFormat="false" ht="15" hidden="false" customHeight="false" outlineLevel="0" collapsed="false">
      <c r="B139" s="36"/>
      <c r="C139" s="37"/>
      <c r="D139" s="37"/>
      <c r="E139" s="37"/>
      <c r="F139" s="38"/>
      <c r="G139" s="37"/>
    </row>
    <row r="140" customFormat="false" ht="15" hidden="false" customHeight="false" outlineLevel="0" collapsed="false">
      <c r="B140" s="35"/>
      <c r="C140" s="21"/>
      <c r="D140" s="21"/>
      <c r="E140" s="21"/>
      <c r="F140" s="22"/>
      <c r="G140" s="21"/>
    </row>
    <row r="141" customFormat="false" ht="15" hidden="false" customHeight="false" outlineLevel="0" collapsed="false">
      <c r="B141" s="36"/>
      <c r="C141" s="37"/>
      <c r="D141" s="37"/>
      <c r="E141" s="37"/>
      <c r="F141" s="38"/>
      <c r="G141" s="37"/>
    </row>
    <row r="142" customFormat="false" ht="15" hidden="false" customHeight="false" outlineLevel="0" collapsed="false">
      <c r="B142" s="35"/>
      <c r="C142" s="21"/>
      <c r="D142" s="21"/>
      <c r="E142" s="21"/>
      <c r="F142" s="22"/>
      <c r="G142" s="21"/>
    </row>
    <row r="143" customFormat="false" ht="15" hidden="false" customHeight="false" outlineLevel="0" collapsed="false">
      <c r="B143" s="36"/>
      <c r="C143" s="37"/>
      <c r="D143" s="37"/>
      <c r="E143" s="37"/>
      <c r="F143" s="38"/>
      <c r="G143" s="37"/>
    </row>
    <row r="144" customFormat="false" ht="15" hidden="false" customHeight="false" outlineLevel="0" collapsed="false">
      <c r="B144" s="35"/>
      <c r="C144" s="21"/>
      <c r="D144" s="21"/>
      <c r="E144" s="21"/>
      <c r="F144" s="22"/>
      <c r="G144" s="21"/>
    </row>
    <row r="145" customFormat="false" ht="15" hidden="false" customHeight="false" outlineLevel="0" collapsed="false">
      <c r="B145" s="36"/>
      <c r="C145" s="37"/>
      <c r="D145" s="37"/>
      <c r="E145" s="37"/>
      <c r="F145" s="38"/>
      <c r="G145" s="37"/>
    </row>
    <row r="146" customFormat="false" ht="15" hidden="false" customHeight="false" outlineLevel="0" collapsed="false">
      <c r="B146" s="35"/>
      <c r="C146" s="21"/>
      <c r="D146" s="21"/>
      <c r="E146" s="21"/>
      <c r="F146" s="22"/>
      <c r="G146" s="21"/>
    </row>
    <row r="147" customFormat="false" ht="15" hidden="false" customHeight="false" outlineLevel="0" collapsed="false">
      <c r="B147" s="36"/>
      <c r="C147" s="37"/>
      <c r="D147" s="37"/>
      <c r="E147" s="37"/>
      <c r="F147" s="38"/>
      <c r="G147" s="37"/>
    </row>
    <row r="148" customFormat="false" ht="15" hidden="false" customHeight="false" outlineLevel="0" collapsed="false">
      <c r="B148" s="35"/>
      <c r="C148" s="21"/>
      <c r="D148" s="21"/>
      <c r="E148" s="21"/>
      <c r="F148" s="22"/>
      <c r="G148" s="21"/>
    </row>
    <row r="149" customFormat="false" ht="15" hidden="false" customHeight="false" outlineLevel="0" collapsed="false">
      <c r="B149" s="36"/>
      <c r="C149" s="37"/>
      <c r="D149" s="37"/>
      <c r="E149" s="37"/>
      <c r="F149" s="38"/>
      <c r="G149" s="37"/>
    </row>
    <row r="150" customFormat="false" ht="15" hidden="false" customHeight="false" outlineLevel="0" collapsed="false">
      <c r="B150" s="35"/>
      <c r="C150" s="21"/>
      <c r="D150" s="21"/>
      <c r="E150" s="21"/>
      <c r="F150" s="22"/>
      <c r="G150" s="21"/>
    </row>
    <row r="151" customFormat="false" ht="15" hidden="false" customHeight="false" outlineLevel="0" collapsed="false">
      <c r="B151" s="36"/>
      <c r="C151" s="37"/>
      <c r="D151" s="37"/>
      <c r="E151" s="37"/>
      <c r="F151" s="38"/>
      <c r="G151" s="37"/>
    </row>
    <row r="152" customFormat="false" ht="15" hidden="false" customHeight="false" outlineLevel="0" collapsed="false">
      <c r="B152" s="35"/>
      <c r="C152" s="21"/>
      <c r="D152" s="21"/>
      <c r="E152" s="21"/>
      <c r="F152" s="22"/>
      <c r="G152" s="21"/>
    </row>
    <row r="153" customFormat="false" ht="15" hidden="false" customHeight="false" outlineLevel="0" collapsed="false">
      <c r="B153" s="36"/>
      <c r="C153" s="37"/>
      <c r="D153" s="37"/>
      <c r="E153" s="37"/>
      <c r="F153" s="38"/>
      <c r="G153" s="37"/>
    </row>
    <row r="154" customFormat="false" ht="15" hidden="false" customHeight="false" outlineLevel="0" collapsed="false">
      <c r="B154" s="35"/>
      <c r="C154" s="21"/>
      <c r="D154" s="21"/>
      <c r="E154" s="21"/>
      <c r="F154" s="22"/>
      <c r="G154" s="21"/>
    </row>
    <row r="155" customFormat="false" ht="15" hidden="false" customHeight="false" outlineLevel="0" collapsed="false">
      <c r="B155" s="36"/>
      <c r="C155" s="37"/>
      <c r="D155" s="37"/>
      <c r="E155" s="37"/>
      <c r="F155" s="38"/>
      <c r="G155" s="37"/>
    </row>
    <row r="156" customFormat="false" ht="15" hidden="false" customHeight="false" outlineLevel="0" collapsed="false">
      <c r="B156" s="35"/>
      <c r="C156" s="21"/>
      <c r="D156" s="21"/>
      <c r="E156" s="21"/>
      <c r="F156" s="22"/>
      <c r="G156" s="21"/>
    </row>
    <row r="157" customFormat="false" ht="15" hidden="false" customHeight="false" outlineLevel="0" collapsed="false">
      <c r="B157" s="36"/>
      <c r="C157" s="37"/>
      <c r="D157" s="37"/>
      <c r="E157" s="37"/>
      <c r="F157" s="38"/>
      <c r="G157" s="37"/>
    </row>
    <row r="158" customFormat="false" ht="15" hidden="false" customHeight="false" outlineLevel="0" collapsed="false">
      <c r="B158" s="35"/>
      <c r="C158" s="21"/>
      <c r="D158" s="21"/>
      <c r="E158" s="21"/>
      <c r="F158" s="22"/>
      <c r="G158" s="21"/>
    </row>
    <row r="159" customFormat="false" ht="15" hidden="false" customHeight="false" outlineLevel="0" collapsed="false">
      <c r="B159" s="36"/>
      <c r="C159" s="37"/>
      <c r="D159" s="37"/>
      <c r="E159" s="37"/>
      <c r="F159" s="38"/>
      <c r="G159" s="37"/>
    </row>
    <row r="160" customFormat="false" ht="15" hidden="false" customHeight="false" outlineLevel="0" collapsed="false">
      <c r="B160" s="35"/>
      <c r="C160" s="21"/>
      <c r="D160" s="21"/>
      <c r="E160" s="21"/>
      <c r="F160" s="22"/>
      <c r="G160" s="21"/>
    </row>
    <row r="161" customFormat="false" ht="15" hidden="false" customHeight="false" outlineLevel="0" collapsed="false">
      <c r="B161" s="36"/>
      <c r="C161" s="37"/>
      <c r="D161" s="37"/>
      <c r="E161" s="37"/>
      <c r="F161" s="38"/>
      <c r="G161" s="37"/>
    </row>
    <row r="162" customFormat="false" ht="15" hidden="false" customHeight="false" outlineLevel="0" collapsed="false">
      <c r="B162" s="35"/>
      <c r="C162" s="21"/>
      <c r="D162" s="21"/>
      <c r="E162" s="21"/>
      <c r="F162" s="22"/>
      <c r="G162" s="21"/>
    </row>
    <row r="163" customFormat="false" ht="15" hidden="false" customHeight="false" outlineLevel="0" collapsed="false">
      <c r="B163" s="36"/>
      <c r="C163" s="37"/>
      <c r="D163" s="37"/>
      <c r="E163" s="37"/>
      <c r="F163" s="38"/>
      <c r="G163" s="37"/>
    </row>
    <row r="164" customFormat="false" ht="15" hidden="false" customHeight="false" outlineLevel="0" collapsed="false">
      <c r="B164" s="35"/>
      <c r="C164" s="21"/>
      <c r="D164" s="21"/>
      <c r="E164" s="21"/>
      <c r="F164" s="22"/>
      <c r="G164" s="21"/>
    </row>
    <row r="165" customFormat="false" ht="15" hidden="false" customHeight="false" outlineLevel="0" collapsed="false">
      <c r="B165" s="36"/>
      <c r="C165" s="37"/>
      <c r="D165" s="37"/>
      <c r="E165" s="37"/>
      <c r="F165" s="38"/>
      <c r="G165" s="37"/>
    </row>
    <row r="166" customFormat="false" ht="15" hidden="false" customHeight="false" outlineLevel="0" collapsed="false">
      <c r="B166" s="35"/>
      <c r="C166" s="21"/>
      <c r="D166" s="21"/>
      <c r="E166" s="21"/>
      <c r="F166" s="22"/>
      <c r="G166" s="21"/>
    </row>
    <row r="167" customFormat="false" ht="15" hidden="false" customHeight="false" outlineLevel="0" collapsed="false">
      <c r="B167" s="36"/>
      <c r="C167" s="37"/>
      <c r="D167" s="37"/>
      <c r="E167" s="37"/>
      <c r="F167" s="38"/>
      <c r="G167" s="37"/>
    </row>
    <row r="168" customFormat="false" ht="15" hidden="false" customHeight="false" outlineLevel="0" collapsed="false">
      <c r="B168" s="35"/>
      <c r="C168" s="21"/>
      <c r="D168" s="21"/>
      <c r="E168" s="21"/>
      <c r="F168" s="22"/>
      <c r="G168" s="21"/>
    </row>
    <row r="169" customFormat="false" ht="15" hidden="false" customHeight="false" outlineLevel="0" collapsed="false">
      <c r="B169" s="36"/>
      <c r="C169" s="37"/>
      <c r="D169" s="37"/>
      <c r="E169" s="37"/>
      <c r="F169" s="38"/>
      <c r="G169" s="37"/>
    </row>
    <row r="170" customFormat="false" ht="15" hidden="false" customHeight="false" outlineLevel="0" collapsed="false">
      <c r="B170" s="35"/>
      <c r="C170" s="21"/>
      <c r="D170" s="21"/>
      <c r="E170" s="21"/>
      <c r="F170" s="22"/>
      <c r="G170" s="21"/>
    </row>
    <row r="171" customFormat="false" ht="15" hidden="false" customHeight="false" outlineLevel="0" collapsed="false">
      <c r="B171" s="36"/>
      <c r="C171" s="37"/>
      <c r="D171" s="37"/>
      <c r="E171" s="37"/>
      <c r="F171" s="38"/>
      <c r="G171" s="37"/>
    </row>
    <row r="172" customFormat="false" ht="15" hidden="false" customHeight="false" outlineLevel="0" collapsed="false">
      <c r="B172" s="35"/>
      <c r="C172" s="21"/>
      <c r="D172" s="21"/>
      <c r="E172" s="21"/>
      <c r="F172" s="22"/>
      <c r="G172" s="21"/>
    </row>
    <row r="173" customFormat="false" ht="15" hidden="false" customHeight="false" outlineLevel="0" collapsed="false">
      <c r="B173" s="36"/>
      <c r="C173" s="37"/>
      <c r="D173" s="37"/>
      <c r="E173" s="37"/>
      <c r="F173" s="38"/>
      <c r="G173" s="37"/>
    </row>
    <row r="174" customFormat="false" ht="15" hidden="false" customHeight="false" outlineLevel="0" collapsed="false">
      <c r="B174" s="35"/>
      <c r="C174" s="21"/>
      <c r="D174" s="21"/>
      <c r="E174" s="21"/>
      <c r="F174" s="22"/>
      <c r="G174" s="21"/>
    </row>
    <row r="175" customFormat="false" ht="15" hidden="false" customHeight="false" outlineLevel="0" collapsed="false">
      <c r="B175" s="36"/>
      <c r="C175" s="37"/>
      <c r="D175" s="37"/>
      <c r="E175" s="37"/>
      <c r="F175" s="38"/>
      <c r="G175" s="37"/>
    </row>
    <row r="176" customFormat="false" ht="15" hidden="false" customHeight="false" outlineLevel="0" collapsed="false">
      <c r="B176" s="35"/>
      <c r="C176" s="21"/>
      <c r="D176" s="21"/>
      <c r="E176" s="21"/>
      <c r="F176" s="22"/>
      <c r="G176" s="21"/>
    </row>
    <row r="177" customFormat="false" ht="15" hidden="false" customHeight="false" outlineLevel="0" collapsed="false">
      <c r="B177" s="36"/>
      <c r="C177" s="37"/>
      <c r="D177" s="37"/>
      <c r="E177" s="37"/>
      <c r="F177" s="38"/>
      <c r="G177" s="37"/>
    </row>
    <row r="178" customFormat="false" ht="15" hidden="false" customHeight="false" outlineLevel="0" collapsed="false">
      <c r="B178" s="35"/>
      <c r="C178" s="21"/>
      <c r="D178" s="21"/>
      <c r="E178" s="21"/>
      <c r="F178" s="22"/>
      <c r="G178" s="21"/>
    </row>
    <row r="179" customFormat="false" ht="15" hidden="false" customHeight="false" outlineLevel="0" collapsed="false">
      <c r="B179" s="36"/>
      <c r="C179" s="37"/>
      <c r="D179" s="37"/>
      <c r="E179" s="37"/>
      <c r="F179" s="38"/>
      <c r="G179" s="37"/>
    </row>
    <row r="180" customFormat="false" ht="15" hidden="false" customHeight="false" outlineLevel="0" collapsed="false">
      <c r="B180" s="35"/>
      <c r="C180" s="21"/>
      <c r="D180" s="21"/>
      <c r="E180" s="21"/>
      <c r="F180" s="22"/>
      <c r="G180" s="21"/>
    </row>
    <row r="181" customFormat="false" ht="15" hidden="false" customHeight="false" outlineLevel="0" collapsed="false">
      <c r="B181" s="36"/>
      <c r="C181" s="37"/>
      <c r="D181" s="37"/>
      <c r="E181" s="37"/>
      <c r="F181" s="38"/>
      <c r="G181" s="37"/>
    </row>
    <row r="182" customFormat="false" ht="15" hidden="false" customHeight="false" outlineLevel="0" collapsed="false">
      <c r="B182" s="35"/>
      <c r="C182" s="21"/>
      <c r="D182" s="21"/>
      <c r="E182" s="21"/>
      <c r="F182" s="22"/>
      <c r="G182" s="21"/>
    </row>
    <row r="183" customFormat="false" ht="15" hidden="false" customHeight="false" outlineLevel="0" collapsed="false">
      <c r="B183" s="36"/>
      <c r="C183" s="37"/>
      <c r="D183" s="37"/>
      <c r="E183" s="37"/>
      <c r="F183" s="38"/>
      <c r="G183" s="37"/>
    </row>
    <row r="184" customFormat="false" ht="15" hidden="false" customHeight="false" outlineLevel="0" collapsed="false">
      <c r="B184" s="35"/>
      <c r="C184" s="21"/>
      <c r="D184" s="21"/>
      <c r="E184" s="21"/>
      <c r="F184" s="22"/>
      <c r="G184" s="21"/>
    </row>
    <row r="185" customFormat="false" ht="15" hidden="false" customHeight="false" outlineLevel="0" collapsed="false">
      <c r="B185" s="36"/>
      <c r="C185" s="37"/>
      <c r="D185" s="37"/>
      <c r="E185" s="37"/>
      <c r="F185" s="38"/>
      <c r="G185" s="37"/>
    </row>
    <row r="186" customFormat="false" ht="15" hidden="false" customHeight="false" outlineLevel="0" collapsed="false">
      <c r="B186" s="35"/>
      <c r="C186" s="21"/>
      <c r="D186" s="21"/>
      <c r="E186" s="21"/>
      <c r="F186" s="22"/>
      <c r="G186" s="21"/>
    </row>
    <row r="187" customFormat="false" ht="15" hidden="false" customHeight="false" outlineLevel="0" collapsed="false">
      <c r="B187" s="36"/>
      <c r="C187" s="37"/>
      <c r="D187" s="37"/>
      <c r="E187" s="37"/>
      <c r="F187" s="38"/>
      <c r="G187" s="37"/>
    </row>
    <row r="188" customFormat="false" ht="15" hidden="false" customHeight="false" outlineLevel="0" collapsed="false">
      <c r="B188" s="35"/>
      <c r="C188" s="21"/>
      <c r="D188" s="21"/>
      <c r="E188" s="21"/>
      <c r="F188" s="22"/>
      <c r="G188" s="21"/>
    </row>
    <row r="189" customFormat="false" ht="15" hidden="false" customHeight="false" outlineLevel="0" collapsed="false">
      <c r="B189" s="36"/>
      <c r="C189" s="37"/>
      <c r="D189" s="37"/>
      <c r="E189" s="37"/>
      <c r="F189" s="38"/>
      <c r="G189" s="37"/>
    </row>
    <row r="190" customFormat="false" ht="15" hidden="false" customHeight="false" outlineLevel="0" collapsed="false">
      <c r="B190" s="35"/>
      <c r="C190" s="21"/>
      <c r="D190" s="21"/>
      <c r="E190" s="21"/>
      <c r="F190" s="22"/>
      <c r="G190" s="21"/>
    </row>
    <row r="191" customFormat="false" ht="15" hidden="false" customHeight="false" outlineLevel="0" collapsed="false">
      <c r="B191" s="36"/>
      <c r="C191" s="37"/>
      <c r="D191" s="37"/>
      <c r="E191" s="37"/>
      <c r="F191" s="38"/>
      <c r="G191" s="37"/>
    </row>
    <row r="192" customFormat="false" ht="15" hidden="false" customHeight="false" outlineLevel="0" collapsed="false">
      <c r="B192" s="35"/>
      <c r="C192" s="21"/>
      <c r="D192" s="21"/>
      <c r="E192" s="21"/>
      <c r="F192" s="22"/>
      <c r="G192" s="21"/>
    </row>
    <row r="193" customFormat="false" ht="15" hidden="false" customHeight="false" outlineLevel="0" collapsed="false">
      <c r="B193" s="36"/>
      <c r="C193" s="37"/>
      <c r="D193" s="37"/>
      <c r="E193" s="37"/>
      <c r="F193" s="38"/>
      <c r="G193" s="37"/>
    </row>
    <row r="194" customFormat="false" ht="15" hidden="false" customHeight="false" outlineLevel="0" collapsed="false">
      <c r="B194" s="35"/>
      <c r="C194" s="21"/>
      <c r="D194" s="21"/>
      <c r="E194" s="21"/>
      <c r="F194" s="22"/>
      <c r="G194" s="21"/>
    </row>
    <row r="195" customFormat="false" ht="15" hidden="false" customHeight="false" outlineLevel="0" collapsed="false">
      <c r="B195" s="36"/>
      <c r="C195" s="37"/>
      <c r="D195" s="37"/>
      <c r="E195" s="37"/>
      <c r="F195" s="38"/>
      <c r="G195" s="37"/>
    </row>
    <row r="196" customFormat="false" ht="15" hidden="false" customHeight="false" outlineLevel="0" collapsed="false">
      <c r="B196" s="35"/>
      <c r="C196" s="21"/>
      <c r="D196" s="21"/>
      <c r="E196" s="21"/>
      <c r="F196" s="22"/>
      <c r="G196" s="21"/>
    </row>
    <row r="197" customFormat="false" ht="15" hidden="false" customHeight="false" outlineLevel="0" collapsed="false">
      <c r="B197" s="36"/>
      <c r="C197" s="37"/>
      <c r="D197" s="37"/>
      <c r="E197" s="37"/>
      <c r="F197" s="38"/>
      <c r="G197" s="37"/>
    </row>
    <row r="198" customFormat="false" ht="15" hidden="false" customHeight="false" outlineLevel="0" collapsed="false">
      <c r="B198" s="35"/>
      <c r="C198" s="21"/>
      <c r="D198" s="21"/>
      <c r="E198" s="21"/>
      <c r="F198" s="22"/>
      <c r="G198" s="21"/>
    </row>
    <row r="199" customFormat="false" ht="15" hidden="false" customHeight="false" outlineLevel="0" collapsed="false">
      <c r="B199" s="36"/>
      <c r="C199" s="37"/>
      <c r="D199" s="37"/>
      <c r="E199" s="37"/>
      <c r="F199" s="38"/>
      <c r="G199" s="37"/>
    </row>
    <row r="200" customFormat="false" ht="15" hidden="false" customHeight="false" outlineLevel="0" collapsed="false">
      <c r="B200" s="35"/>
      <c r="C200" s="21"/>
      <c r="D200" s="21"/>
      <c r="E200" s="21"/>
      <c r="F200" s="22"/>
      <c r="G200" s="21"/>
    </row>
    <row r="201" customFormat="false" ht="15" hidden="false" customHeight="false" outlineLevel="0" collapsed="false">
      <c r="B201" s="36"/>
      <c r="C201" s="37"/>
      <c r="D201" s="37"/>
      <c r="E201" s="37"/>
      <c r="F201" s="38"/>
      <c r="G201" s="37"/>
    </row>
    <row r="202" customFormat="false" ht="15" hidden="false" customHeight="false" outlineLevel="0" collapsed="false">
      <c r="B202" s="35"/>
      <c r="C202" s="21"/>
      <c r="D202" s="21"/>
      <c r="E202" s="21"/>
      <c r="F202" s="22"/>
      <c r="G202" s="21"/>
    </row>
    <row r="203" customFormat="false" ht="15" hidden="false" customHeight="false" outlineLevel="0" collapsed="false">
      <c r="B203" s="36"/>
      <c r="C203" s="37"/>
      <c r="D203" s="37"/>
      <c r="E203" s="37"/>
      <c r="F203" s="38"/>
      <c r="G203" s="37"/>
    </row>
    <row r="204" customFormat="false" ht="15" hidden="false" customHeight="false" outlineLevel="0" collapsed="false">
      <c r="B204" s="35"/>
      <c r="C204" s="21"/>
      <c r="D204" s="21"/>
      <c r="E204" s="21"/>
      <c r="F204" s="22"/>
      <c r="G204" s="21"/>
    </row>
    <row r="205" customFormat="false" ht="15" hidden="false" customHeight="false" outlineLevel="0" collapsed="false">
      <c r="B205" s="36"/>
      <c r="C205" s="37"/>
      <c r="D205" s="37"/>
      <c r="E205" s="37"/>
      <c r="F205" s="38"/>
      <c r="G205" s="37"/>
    </row>
    <row r="206" customFormat="false" ht="15" hidden="false" customHeight="false" outlineLevel="0" collapsed="false">
      <c r="B206" s="35"/>
      <c r="C206" s="21"/>
      <c r="D206" s="21"/>
      <c r="E206" s="21"/>
      <c r="F206" s="22"/>
      <c r="G206" s="21"/>
    </row>
    <row r="207" customFormat="false" ht="15" hidden="false" customHeight="false" outlineLevel="0" collapsed="false">
      <c r="B207" s="36"/>
      <c r="C207" s="37"/>
      <c r="D207" s="37"/>
      <c r="E207" s="37"/>
      <c r="F207" s="38"/>
      <c r="G207" s="37"/>
    </row>
    <row r="208" customFormat="false" ht="15" hidden="false" customHeight="false" outlineLevel="0" collapsed="false">
      <c r="B208" s="35"/>
      <c r="C208" s="21"/>
      <c r="D208" s="21"/>
      <c r="E208" s="21"/>
      <c r="F208" s="22"/>
      <c r="G208" s="21"/>
    </row>
    <row r="209" customFormat="false" ht="15" hidden="false" customHeight="false" outlineLevel="0" collapsed="false">
      <c r="B209" s="36"/>
      <c r="C209" s="37"/>
      <c r="D209" s="37"/>
      <c r="E209" s="37"/>
      <c r="F209" s="38"/>
      <c r="G209" s="37"/>
    </row>
    <row r="210" customFormat="false" ht="15" hidden="false" customHeight="false" outlineLevel="0" collapsed="false">
      <c r="B210" s="35"/>
      <c r="C210" s="21"/>
      <c r="D210" s="21"/>
      <c r="E210" s="21"/>
      <c r="F210" s="22"/>
      <c r="G210" s="21"/>
    </row>
    <row r="211" customFormat="false" ht="15" hidden="false" customHeight="false" outlineLevel="0" collapsed="false">
      <c r="B211" s="36"/>
      <c r="C211" s="37"/>
      <c r="D211" s="37"/>
      <c r="E211" s="37"/>
      <c r="F211" s="38"/>
      <c r="G211" s="37"/>
    </row>
    <row r="212" customFormat="false" ht="15" hidden="false" customHeight="false" outlineLevel="0" collapsed="false">
      <c r="B212" s="35"/>
      <c r="C212" s="21"/>
      <c r="D212" s="21"/>
      <c r="E212" s="21"/>
      <c r="F212" s="22"/>
      <c r="G212" s="21"/>
    </row>
    <row r="213" customFormat="false" ht="15" hidden="false" customHeight="false" outlineLevel="0" collapsed="false">
      <c r="B213" s="36"/>
      <c r="C213" s="37"/>
      <c r="D213" s="37"/>
      <c r="E213" s="37"/>
      <c r="F213" s="38"/>
      <c r="G213" s="37"/>
    </row>
    <row r="214" customFormat="false" ht="15" hidden="false" customHeight="false" outlineLevel="0" collapsed="false">
      <c r="B214" s="35"/>
      <c r="C214" s="21"/>
      <c r="D214" s="21"/>
      <c r="E214" s="21"/>
      <c r="F214" s="22"/>
      <c r="G214" s="21"/>
    </row>
    <row r="215" customFormat="false" ht="15" hidden="false" customHeight="false" outlineLevel="0" collapsed="false">
      <c r="B215" s="36"/>
      <c r="C215" s="37"/>
      <c r="D215" s="37"/>
      <c r="E215" s="37"/>
      <c r="F215" s="38"/>
      <c r="G215" s="37"/>
    </row>
    <row r="216" customFormat="false" ht="15" hidden="false" customHeight="false" outlineLevel="0" collapsed="false">
      <c r="B216" s="35"/>
      <c r="C216" s="21"/>
      <c r="D216" s="21"/>
      <c r="E216" s="21"/>
      <c r="F216" s="22"/>
      <c r="G216" s="21"/>
    </row>
    <row r="217" customFormat="false" ht="15" hidden="false" customHeight="false" outlineLevel="0" collapsed="false">
      <c r="B217" s="36"/>
      <c r="C217" s="37"/>
      <c r="D217" s="37"/>
      <c r="E217" s="37"/>
      <c r="F217" s="38"/>
      <c r="G217" s="37"/>
    </row>
    <row r="218" customFormat="false" ht="15" hidden="false" customHeight="false" outlineLevel="0" collapsed="false">
      <c r="B218" s="35"/>
      <c r="C218" s="21"/>
      <c r="D218" s="21"/>
      <c r="E218" s="21"/>
      <c r="F218" s="22"/>
      <c r="G218" s="21"/>
    </row>
    <row r="219" customFormat="false" ht="15" hidden="false" customHeight="false" outlineLevel="0" collapsed="false">
      <c r="B219" s="36"/>
      <c r="C219" s="37"/>
      <c r="D219" s="37"/>
      <c r="E219" s="37"/>
      <c r="F219" s="38"/>
      <c r="G219" s="37"/>
    </row>
    <row r="220" customFormat="false" ht="15" hidden="false" customHeight="false" outlineLevel="0" collapsed="false">
      <c r="B220" s="35"/>
      <c r="C220" s="21"/>
      <c r="D220" s="21"/>
      <c r="E220" s="21"/>
      <c r="F220" s="22"/>
      <c r="G220" s="21"/>
    </row>
    <row r="221" customFormat="false" ht="15" hidden="false" customHeight="false" outlineLevel="0" collapsed="false">
      <c r="B221" s="36"/>
      <c r="C221" s="37"/>
      <c r="D221" s="37"/>
      <c r="E221" s="37"/>
      <c r="F221" s="38"/>
      <c r="G221" s="37"/>
    </row>
    <row r="222" customFormat="false" ht="15" hidden="false" customHeight="false" outlineLevel="0" collapsed="false">
      <c r="B222" s="35"/>
      <c r="C222" s="21"/>
      <c r="D222" s="21"/>
      <c r="E222" s="21"/>
      <c r="F222" s="22"/>
      <c r="G222" s="21"/>
    </row>
    <row r="223" customFormat="false" ht="15" hidden="false" customHeight="false" outlineLevel="0" collapsed="false">
      <c r="B223" s="36"/>
      <c r="C223" s="37"/>
      <c r="D223" s="37"/>
      <c r="E223" s="37"/>
      <c r="F223" s="38"/>
      <c r="G223" s="37"/>
    </row>
    <row r="224" customFormat="false" ht="15" hidden="false" customHeight="false" outlineLevel="0" collapsed="false">
      <c r="B224" s="35"/>
      <c r="C224" s="21"/>
      <c r="D224" s="21"/>
      <c r="E224" s="21"/>
      <c r="F224" s="22"/>
      <c r="G224" s="21"/>
    </row>
    <row r="225" customFormat="false" ht="15" hidden="false" customHeight="false" outlineLevel="0" collapsed="false">
      <c r="B225" s="36"/>
      <c r="C225" s="37"/>
      <c r="D225" s="37"/>
      <c r="E225" s="37"/>
      <c r="F225" s="38"/>
      <c r="G225" s="37"/>
    </row>
    <row r="226" customFormat="false" ht="15" hidden="false" customHeight="false" outlineLevel="0" collapsed="false">
      <c r="B226" s="35"/>
      <c r="C226" s="21"/>
      <c r="D226" s="21"/>
      <c r="E226" s="21"/>
      <c r="F226" s="22"/>
      <c r="G226" s="21"/>
    </row>
    <row r="227" customFormat="false" ht="15" hidden="false" customHeight="false" outlineLevel="0" collapsed="false">
      <c r="B227" s="36"/>
      <c r="C227" s="37"/>
      <c r="D227" s="37"/>
      <c r="E227" s="37"/>
      <c r="F227" s="38"/>
      <c r="G227" s="37"/>
    </row>
    <row r="228" customFormat="false" ht="15" hidden="false" customHeight="false" outlineLevel="0" collapsed="false">
      <c r="B228" s="35"/>
      <c r="C228" s="21"/>
      <c r="D228" s="21"/>
      <c r="E228" s="21"/>
      <c r="F228" s="22"/>
      <c r="G228" s="21"/>
    </row>
    <row r="229" customFormat="false" ht="15" hidden="false" customHeight="false" outlineLevel="0" collapsed="false">
      <c r="B229" s="36"/>
      <c r="C229" s="37"/>
      <c r="D229" s="37"/>
      <c r="E229" s="37"/>
      <c r="F229" s="38"/>
      <c r="G229" s="37"/>
    </row>
    <row r="230" customFormat="false" ht="15" hidden="false" customHeight="false" outlineLevel="0" collapsed="false">
      <c r="B230" s="35"/>
      <c r="C230" s="21"/>
      <c r="D230" s="21"/>
      <c r="E230" s="21"/>
      <c r="F230" s="22"/>
      <c r="G230" s="21"/>
    </row>
    <row r="231" customFormat="false" ht="15" hidden="false" customHeight="false" outlineLevel="0" collapsed="false">
      <c r="B231" s="36"/>
      <c r="C231" s="37"/>
      <c r="D231" s="37"/>
      <c r="E231" s="37"/>
      <c r="F231" s="38"/>
      <c r="G231" s="37"/>
    </row>
    <row r="232" customFormat="false" ht="15" hidden="false" customHeight="false" outlineLevel="0" collapsed="false">
      <c r="B232" s="35"/>
      <c r="C232" s="21"/>
      <c r="D232" s="21"/>
      <c r="E232" s="21"/>
      <c r="F232" s="22"/>
      <c r="G232" s="21"/>
    </row>
    <row r="233" customFormat="false" ht="15" hidden="false" customHeight="false" outlineLevel="0" collapsed="false">
      <c r="B233" s="36"/>
      <c r="C233" s="37"/>
      <c r="D233" s="37"/>
      <c r="E233" s="37"/>
      <c r="F233" s="38"/>
      <c r="G233" s="37"/>
    </row>
    <row r="234" customFormat="false" ht="15" hidden="false" customHeight="false" outlineLevel="0" collapsed="false">
      <c r="B234" s="35"/>
      <c r="C234" s="21"/>
      <c r="D234" s="21"/>
      <c r="E234" s="21"/>
      <c r="F234" s="22"/>
      <c r="G234" s="21"/>
    </row>
    <row r="235" customFormat="false" ht="15" hidden="false" customHeight="false" outlineLevel="0" collapsed="false">
      <c r="B235" s="36"/>
      <c r="C235" s="37"/>
      <c r="D235" s="37"/>
      <c r="E235" s="37"/>
      <c r="F235" s="38"/>
      <c r="G235" s="37"/>
    </row>
    <row r="236" customFormat="false" ht="15" hidden="false" customHeight="false" outlineLevel="0" collapsed="false">
      <c r="B236" s="35"/>
      <c r="C236" s="21"/>
      <c r="D236" s="21"/>
      <c r="E236" s="21"/>
      <c r="F236" s="22"/>
      <c r="G236" s="21"/>
    </row>
    <row r="237" customFormat="false" ht="15" hidden="false" customHeight="false" outlineLevel="0" collapsed="false">
      <c r="B237" s="36"/>
      <c r="C237" s="37"/>
      <c r="D237" s="37"/>
      <c r="E237" s="37"/>
      <c r="F237" s="38"/>
      <c r="G237" s="37"/>
    </row>
    <row r="238" customFormat="false" ht="15" hidden="false" customHeight="false" outlineLevel="0" collapsed="false">
      <c r="B238" s="35"/>
      <c r="C238" s="21"/>
      <c r="D238" s="21"/>
      <c r="E238" s="21"/>
      <c r="F238" s="22"/>
      <c r="G238" s="21"/>
    </row>
    <row r="239" customFormat="false" ht="15" hidden="false" customHeight="false" outlineLevel="0" collapsed="false">
      <c r="B239" s="36"/>
      <c r="C239" s="37"/>
      <c r="D239" s="37"/>
      <c r="E239" s="37"/>
      <c r="F239" s="38"/>
      <c r="G239" s="37"/>
    </row>
    <row r="240" customFormat="false" ht="15" hidden="false" customHeight="false" outlineLevel="0" collapsed="false">
      <c r="B240" s="35"/>
      <c r="C240" s="21"/>
      <c r="D240" s="21"/>
      <c r="E240" s="21"/>
      <c r="F240" s="22"/>
      <c r="G240" s="21"/>
    </row>
    <row r="241" customFormat="false" ht="15" hidden="false" customHeight="false" outlineLevel="0" collapsed="false">
      <c r="B241" s="36"/>
      <c r="C241" s="37"/>
      <c r="D241" s="37"/>
      <c r="E241" s="37"/>
      <c r="F241" s="38"/>
      <c r="G241" s="37"/>
    </row>
    <row r="242" customFormat="false" ht="15" hidden="false" customHeight="false" outlineLevel="0" collapsed="false">
      <c r="B242" s="35"/>
      <c r="C242" s="21"/>
      <c r="D242" s="21"/>
      <c r="E242" s="21"/>
      <c r="F242" s="22"/>
      <c r="G242" s="21"/>
    </row>
    <row r="243" customFormat="false" ht="15" hidden="false" customHeight="false" outlineLevel="0" collapsed="false">
      <c r="B243" s="36"/>
      <c r="C243" s="37"/>
      <c r="D243" s="37"/>
      <c r="E243" s="37"/>
      <c r="F243" s="38"/>
      <c r="G243" s="37"/>
    </row>
    <row r="244" customFormat="false" ht="15" hidden="false" customHeight="false" outlineLevel="0" collapsed="false">
      <c r="B244" s="35"/>
      <c r="C244" s="21"/>
      <c r="D244" s="21"/>
      <c r="E244" s="21"/>
      <c r="F244" s="22"/>
      <c r="G244" s="21"/>
    </row>
    <row r="245" customFormat="false" ht="15" hidden="false" customHeight="false" outlineLevel="0" collapsed="false">
      <c r="B245" s="36"/>
      <c r="C245" s="37"/>
      <c r="D245" s="37"/>
      <c r="E245" s="37"/>
      <c r="F245" s="38"/>
      <c r="G245" s="37"/>
    </row>
    <row r="246" customFormat="false" ht="15" hidden="false" customHeight="false" outlineLevel="0" collapsed="false">
      <c r="B246" s="35"/>
      <c r="C246" s="21"/>
      <c r="D246" s="21"/>
      <c r="E246" s="21"/>
      <c r="F246" s="22"/>
      <c r="G246" s="21"/>
    </row>
    <row r="247" customFormat="false" ht="15" hidden="false" customHeight="false" outlineLevel="0" collapsed="false">
      <c r="B247" s="36"/>
      <c r="C247" s="37"/>
      <c r="D247" s="37"/>
      <c r="E247" s="37"/>
      <c r="F247" s="38"/>
      <c r="G247" s="37"/>
    </row>
    <row r="248" customFormat="false" ht="15" hidden="false" customHeight="false" outlineLevel="0" collapsed="false">
      <c r="B248" s="35"/>
      <c r="C248" s="21"/>
      <c r="D248" s="21"/>
      <c r="E248" s="21"/>
      <c r="F248" s="22"/>
      <c r="G248" s="21"/>
    </row>
    <row r="249" customFormat="false" ht="15" hidden="false" customHeight="false" outlineLevel="0" collapsed="false">
      <c r="B249" s="36"/>
      <c r="C249" s="37"/>
      <c r="D249" s="37"/>
      <c r="E249" s="37"/>
      <c r="F249" s="38"/>
      <c r="G249" s="37"/>
    </row>
    <row r="250" customFormat="false" ht="15" hidden="false" customHeight="false" outlineLevel="0" collapsed="false">
      <c r="B250" s="35"/>
      <c r="C250" s="21"/>
      <c r="D250" s="21"/>
      <c r="E250" s="21"/>
      <c r="F250" s="22"/>
      <c r="G250" s="21"/>
    </row>
    <row r="251" customFormat="false" ht="15" hidden="false" customHeight="false" outlineLevel="0" collapsed="false">
      <c r="B251" s="36"/>
      <c r="C251" s="37"/>
      <c r="D251" s="37"/>
      <c r="E251" s="37"/>
      <c r="F251" s="38"/>
      <c r="G251" s="37"/>
    </row>
    <row r="252" customFormat="false" ht="15" hidden="false" customHeight="false" outlineLevel="0" collapsed="false">
      <c r="B252" s="35"/>
      <c r="C252" s="21"/>
      <c r="D252" s="21"/>
      <c r="E252" s="21"/>
      <c r="F252" s="22"/>
      <c r="G252" s="21"/>
    </row>
    <row r="253" customFormat="false" ht="15" hidden="false" customHeight="false" outlineLevel="0" collapsed="false">
      <c r="B253" s="36"/>
      <c r="C253" s="37"/>
      <c r="D253" s="37"/>
      <c r="E253" s="37"/>
      <c r="F253" s="38"/>
      <c r="G253" s="37"/>
    </row>
    <row r="254" customFormat="false" ht="15" hidden="false" customHeight="false" outlineLevel="0" collapsed="false">
      <c r="B254" s="35"/>
      <c r="C254" s="21"/>
      <c r="D254" s="21"/>
      <c r="E254" s="21"/>
      <c r="F254" s="22"/>
      <c r="G254" s="21"/>
    </row>
    <row r="255" customFormat="false" ht="15" hidden="false" customHeight="false" outlineLevel="0" collapsed="false">
      <c r="B255" s="36"/>
      <c r="C255" s="37"/>
      <c r="D255" s="37"/>
      <c r="E255" s="37"/>
      <c r="F255" s="38"/>
      <c r="G255" s="37"/>
    </row>
    <row r="256" customFormat="false" ht="15" hidden="false" customHeight="false" outlineLevel="0" collapsed="false">
      <c r="B256" s="35"/>
      <c r="C256" s="21"/>
      <c r="D256" s="21"/>
      <c r="E256" s="21"/>
      <c r="F256" s="22"/>
      <c r="G256" s="21"/>
    </row>
    <row r="257" customFormat="false" ht="15" hidden="false" customHeight="false" outlineLevel="0" collapsed="false">
      <c r="B257" s="36"/>
      <c r="C257" s="37"/>
      <c r="D257" s="37"/>
      <c r="E257" s="37"/>
      <c r="F257" s="38"/>
      <c r="G257" s="37"/>
    </row>
    <row r="258" customFormat="false" ht="15" hidden="false" customHeight="false" outlineLevel="0" collapsed="false">
      <c r="B258" s="35"/>
      <c r="C258" s="21"/>
      <c r="D258" s="21"/>
      <c r="E258" s="21"/>
      <c r="F258" s="22"/>
      <c r="G258" s="21"/>
    </row>
    <row r="259" customFormat="false" ht="15" hidden="false" customHeight="false" outlineLevel="0" collapsed="false">
      <c r="B259" s="36"/>
      <c r="C259" s="37"/>
      <c r="D259" s="37"/>
      <c r="E259" s="37"/>
      <c r="F259" s="38"/>
      <c r="G259" s="37"/>
    </row>
    <row r="260" customFormat="false" ht="15" hidden="false" customHeight="false" outlineLevel="0" collapsed="false">
      <c r="B260" s="35"/>
      <c r="C260" s="21"/>
      <c r="D260" s="21"/>
      <c r="E260" s="21"/>
      <c r="F260" s="22"/>
      <c r="G260" s="21"/>
    </row>
    <row r="261" customFormat="false" ht="15" hidden="false" customHeight="false" outlineLevel="0" collapsed="false">
      <c r="B261" s="36"/>
      <c r="C261" s="37"/>
      <c r="D261" s="37"/>
      <c r="E261" s="37"/>
      <c r="F261" s="38"/>
      <c r="G261" s="37"/>
    </row>
    <row r="262" customFormat="false" ht="15" hidden="false" customHeight="false" outlineLevel="0" collapsed="false">
      <c r="B262" s="35"/>
      <c r="C262" s="21"/>
      <c r="D262" s="21"/>
      <c r="E262" s="21"/>
      <c r="F262" s="22"/>
      <c r="G262" s="21"/>
    </row>
    <row r="263" customFormat="false" ht="15" hidden="false" customHeight="false" outlineLevel="0" collapsed="false">
      <c r="B263" s="36"/>
      <c r="C263" s="37"/>
      <c r="D263" s="37"/>
      <c r="E263" s="37"/>
      <c r="F263" s="38"/>
      <c r="G263" s="37"/>
    </row>
    <row r="264" customFormat="false" ht="15" hidden="false" customHeight="false" outlineLevel="0" collapsed="false">
      <c r="B264" s="35"/>
      <c r="C264" s="21"/>
      <c r="D264" s="21"/>
      <c r="E264" s="21"/>
      <c r="F264" s="22"/>
      <c r="G264" s="21"/>
    </row>
    <row r="265" customFormat="false" ht="15" hidden="false" customHeight="false" outlineLevel="0" collapsed="false">
      <c r="B265" s="36"/>
      <c r="C265" s="37"/>
      <c r="D265" s="37"/>
      <c r="E265" s="37"/>
      <c r="F265" s="38"/>
      <c r="G265" s="37"/>
    </row>
    <row r="266" customFormat="false" ht="15" hidden="false" customHeight="false" outlineLevel="0" collapsed="false">
      <c r="B266" s="35"/>
      <c r="C266" s="21"/>
      <c r="D266" s="21"/>
      <c r="E266" s="21"/>
      <c r="F266" s="22"/>
      <c r="G266" s="21"/>
    </row>
    <row r="267" customFormat="false" ht="15" hidden="false" customHeight="false" outlineLevel="0" collapsed="false">
      <c r="B267" s="36"/>
      <c r="C267" s="37"/>
      <c r="D267" s="37"/>
      <c r="E267" s="37"/>
      <c r="F267" s="38"/>
      <c r="G267" s="37"/>
    </row>
    <row r="268" customFormat="false" ht="15" hidden="false" customHeight="false" outlineLevel="0" collapsed="false">
      <c r="B268" s="35"/>
      <c r="C268" s="21"/>
      <c r="D268" s="21"/>
      <c r="E268" s="21"/>
      <c r="F268" s="22"/>
      <c r="G268" s="21"/>
    </row>
    <row r="269" customFormat="false" ht="15" hidden="false" customHeight="false" outlineLevel="0" collapsed="false">
      <c r="B269" s="36"/>
      <c r="C269" s="37"/>
      <c r="D269" s="37"/>
      <c r="E269" s="37"/>
      <c r="F269" s="38"/>
      <c r="G269" s="37"/>
    </row>
    <row r="270" customFormat="false" ht="15" hidden="false" customHeight="false" outlineLevel="0" collapsed="false">
      <c r="B270" s="35"/>
      <c r="C270" s="21"/>
      <c r="D270" s="21"/>
      <c r="E270" s="21"/>
      <c r="F270" s="22"/>
      <c r="G270" s="21"/>
    </row>
    <row r="271" customFormat="false" ht="15" hidden="false" customHeight="false" outlineLevel="0" collapsed="false">
      <c r="B271" s="36"/>
      <c r="C271" s="37"/>
      <c r="D271" s="37"/>
      <c r="E271" s="37"/>
      <c r="F271" s="38"/>
      <c r="G271" s="37"/>
    </row>
    <row r="272" customFormat="false" ht="15" hidden="false" customHeight="false" outlineLevel="0" collapsed="false">
      <c r="B272" s="35"/>
      <c r="C272" s="21"/>
      <c r="D272" s="21"/>
      <c r="E272" s="21"/>
      <c r="F272" s="22"/>
      <c r="G272" s="21"/>
    </row>
    <row r="273" customFormat="false" ht="15" hidden="false" customHeight="false" outlineLevel="0" collapsed="false">
      <c r="B273" s="36"/>
      <c r="C273" s="37"/>
      <c r="D273" s="37"/>
      <c r="E273" s="37"/>
      <c r="F273" s="38"/>
      <c r="G273" s="37"/>
    </row>
    <row r="274" customFormat="false" ht="15" hidden="false" customHeight="false" outlineLevel="0" collapsed="false">
      <c r="B274" s="35"/>
      <c r="C274" s="21"/>
      <c r="D274" s="21"/>
      <c r="E274" s="21"/>
      <c r="F274" s="22"/>
      <c r="G274" s="21"/>
    </row>
    <row r="275" customFormat="false" ht="15" hidden="false" customHeight="false" outlineLevel="0" collapsed="false">
      <c r="B275" s="36"/>
      <c r="C275" s="37"/>
      <c r="D275" s="37"/>
      <c r="E275" s="37"/>
      <c r="F275" s="38"/>
      <c r="G275" s="37"/>
    </row>
    <row r="276" customFormat="false" ht="15" hidden="false" customHeight="false" outlineLevel="0" collapsed="false">
      <c r="B276" s="35"/>
      <c r="C276" s="21"/>
      <c r="D276" s="21"/>
      <c r="E276" s="21"/>
      <c r="F276" s="22"/>
      <c r="G276" s="21"/>
    </row>
    <row r="277" customFormat="false" ht="15" hidden="false" customHeight="false" outlineLevel="0" collapsed="false">
      <c r="B277" s="36"/>
      <c r="C277" s="37"/>
      <c r="D277" s="37"/>
      <c r="E277" s="37"/>
      <c r="F277" s="38"/>
      <c r="G277" s="37"/>
    </row>
    <row r="278" customFormat="false" ht="15" hidden="false" customHeight="false" outlineLevel="0" collapsed="false">
      <c r="B278" s="35"/>
      <c r="C278" s="21"/>
      <c r="D278" s="21"/>
      <c r="E278" s="21"/>
      <c r="F278" s="22"/>
      <c r="G278" s="21"/>
    </row>
    <row r="279" customFormat="false" ht="15" hidden="false" customHeight="false" outlineLevel="0" collapsed="false">
      <c r="B279" s="36"/>
      <c r="C279" s="37"/>
      <c r="D279" s="37"/>
      <c r="E279" s="37"/>
      <c r="F279" s="38"/>
      <c r="G279" s="37"/>
    </row>
    <row r="280" customFormat="false" ht="15" hidden="false" customHeight="false" outlineLevel="0" collapsed="false">
      <c r="B280" s="35"/>
      <c r="C280" s="21"/>
      <c r="D280" s="21"/>
      <c r="E280" s="21"/>
      <c r="F280" s="22"/>
      <c r="G280" s="21"/>
    </row>
    <row r="281" customFormat="false" ht="15" hidden="false" customHeight="false" outlineLevel="0" collapsed="false">
      <c r="B281" s="36"/>
      <c r="C281" s="37"/>
      <c r="D281" s="37"/>
      <c r="E281" s="37"/>
      <c r="F281" s="38"/>
      <c r="G281" s="37"/>
    </row>
    <row r="282" customFormat="false" ht="15" hidden="false" customHeight="false" outlineLevel="0" collapsed="false">
      <c r="B282" s="35"/>
      <c r="C282" s="21"/>
      <c r="D282" s="21"/>
      <c r="E282" s="21"/>
      <c r="F282" s="22"/>
      <c r="G282" s="21"/>
    </row>
    <row r="283" customFormat="false" ht="15" hidden="false" customHeight="false" outlineLevel="0" collapsed="false">
      <c r="B283" s="36"/>
      <c r="C283" s="37"/>
      <c r="D283" s="37"/>
      <c r="E283" s="37"/>
      <c r="F283" s="38"/>
      <c r="G283" s="37"/>
    </row>
    <row r="284" customFormat="false" ht="15" hidden="false" customHeight="false" outlineLevel="0" collapsed="false">
      <c r="B284" s="35"/>
      <c r="C284" s="21"/>
      <c r="D284" s="21"/>
      <c r="E284" s="21"/>
      <c r="F284" s="22"/>
      <c r="G284" s="21"/>
    </row>
    <row r="285" customFormat="false" ht="15" hidden="false" customHeight="false" outlineLevel="0" collapsed="false">
      <c r="B285" s="36"/>
      <c r="C285" s="37"/>
      <c r="D285" s="37"/>
      <c r="E285" s="37"/>
      <c r="F285" s="38"/>
      <c r="G285" s="37"/>
    </row>
    <row r="286" customFormat="false" ht="15" hidden="false" customHeight="false" outlineLevel="0" collapsed="false">
      <c r="B286" s="35"/>
      <c r="C286" s="21"/>
      <c r="D286" s="21"/>
      <c r="E286" s="21"/>
      <c r="F286" s="22"/>
      <c r="G286" s="21"/>
    </row>
    <row r="287" customFormat="false" ht="15" hidden="false" customHeight="false" outlineLevel="0" collapsed="false">
      <c r="B287" s="36"/>
      <c r="C287" s="37"/>
      <c r="D287" s="37"/>
      <c r="E287" s="37"/>
      <c r="F287" s="38"/>
      <c r="G287" s="37"/>
    </row>
    <row r="288" customFormat="false" ht="15" hidden="false" customHeight="false" outlineLevel="0" collapsed="false">
      <c r="B288" s="35"/>
      <c r="C288" s="21"/>
      <c r="D288" s="21"/>
      <c r="E288" s="21"/>
      <c r="F288" s="22"/>
      <c r="G288" s="21"/>
    </row>
    <row r="289" customFormat="false" ht="15" hidden="false" customHeight="false" outlineLevel="0" collapsed="false">
      <c r="B289" s="36"/>
      <c r="C289" s="37"/>
      <c r="D289" s="37"/>
      <c r="E289" s="37"/>
      <c r="F289" s="38"/>
      <c r="G289" s="37"/>
    </row>
    <row r="290" customFormat="false" ht="15" hidden="false" customHeight="false" outlineLevel="0" collapsed="false">
      <c r="B290" s="35"/>
      <c r="C290" s="21"/>
      <c r="D290" s="21"/>
      <c r="E290" s="21"/>
      <c r="F290" s="22"/>
      <c r="G290" s="21"/>
    </row>
    <row r="291" customFormat="false" ht="15" hidden="false" customHeight="false" outlineLevel="0" collapsed="false">
      <c r="B291" s="36"/>
      <c r="C291" s="37"/>
      <c r="D291" s="37"/>
      <c r="E291" s="37"/>
      <c r="F291" s="38"/>
      <c r="G291" s="37"/>
    </row>
    <row r="292" customFormat="false" ht="15" hidden="false" customHeight="false" outlineLevel="0" collapsed="false">
      <c r="B292" s="35"/>
      <c r="C292" s="21"/>
      <c r="D292" s="21"/>
      <c r="E292" s="21"/>
      <c r="F292" s="22"/>
      <c r="G292" s="21"/>
    </row>
    <row r="293" customFormat="false" ht="15" hidden="false" customHeight="false" outlineLevel="0" collapsed="false">
      <c r="B293" s="36"/>
      <c r="C293" s="37"/>
      <c r="D293" s="37"/>
      <c r="E293" s="37"/>
      <c r="F293" s="38"/>
      <c r="G293" s="37"/>
    </row>
    <row r="294" customFormat="false" ht="15" hidden="false" customHeight="false" outlineLevel="0" collapsed="false">
      <c r="B294" s="35"/>
      <c r="C294" s="21"/>
      <c r="D294" s="21"/>
      <c r="E294" s="21"/>
      <c r="F294" s="22"/>
      <c r="G294" s="21"/>
    </row>
    <row r="295" customFormat="false" ht="15" hidden="false" customHeight="false" outlineLevel="0" collapsed="false">
      <c r="B295" s="36"/>
      <c r="C295" s="37"/>
      <c r="D295" s="37"/>
      <c r="E295" s="37"/>
      <c r="F295" s="38"/>
      <c r="G295" s="37"/>
    </row>
    <row r="296" customFormat="false" ht="15" hidden="false" customHeight="false" outlineLevel="0" collapsed="false">
      <c r="B296" s="35"/>
      <c r="C296" s="21"/>
      <c r="D296" s="21"/>
      <c r="E296" s="21"/>
      <c r="F296" s="22"/>
      <c r="G296" s="21"/>
    </row>
    <row r="297" customFormat="false" ht="15" hidden="false" customHeight="false" outlineLevel="0" collapsed="false">
      <c r="B297" s="36"/>
      <c r="C297" s="37"/>
      <c r="D297" s="37"/>
      <c r="E297" s="37"/>
      <c r="F297" s="38"/>
      <c r="G297" s="37"/>
    </row>
    <row r="298" customFormat="false" ht="15" hidden="false" customHeight="false" outlineLevel="0" collapsed="false">
      <c r="B298" s="35"/>
      <c r="C298" s="21"/>
      <c r="D298" s="21"/>
      <c r="E298" s="21"/>
      <c r="F298" s="22"/>
      <c r="G298" s="21"/>
    </row>
    <row r="299" customFormat="false" ht="15" hidden="false" customHeight="false" outlineLevel="0" collapsed="false">
      <c r="B299" s="36"/>
      <c r="C299" s="37"/>
      <c r="D299" s="37"/>
      <c r="E299" s="37"/>
      <c r="F299" s="38"/>
      <c r="G299" s="37"/>
    </row>
    <row r="300" customFormat="false" ht="15" hidden="false" customHeight="false" outlineLevel="0" collapsed="false">
      <c r="B300" s="35"/>
      <c r="C300" s="21"/>
      <c r="D300" s="21"/>
      <c r="E300" s="21"/>
      <c r="F300" s="22"/>
      <c r="G300" s="21"/>
    </row>
    <row r="301" customFormat="false" ht="15" hidden="false" customHeight="false" outlineLevel="0" collapsed="false">
      <c r="B301" s="36"/>
      <c r="C301" s="37"/>
      <c r="D301" s="37"/>
      <c r="E301" s="37"/>
      <c r="F301" s="38"/>
      <c r="G301" s="37"/>
    </row>
    <row r="302" customFormat="false" ht="15" hidden="false" customHeight="false" outlineLevel="0" collapsed="false">
      <c r="B302" s="35"/>
      <c r="C302" s="21"/>
      <c r="D302" s="21"/>
      <c r="E302" s="21"/>
      <c r="F302" s="22"/>
      <c r="G302" s="21"/>
    </row>
    <row r="303" customFormat="false" ht="15" hidden="false" customHeight="false" outlineLevel="0" collapsed="false">
      <c r="B303" s="36"/>
      <c r="C303" s="37"/>
      <c r="D303" s="37"/>
      <c r="E303" s="37"/>
      <c r="F303" s="38"/>
      <c r="G303" s="37"/>
    </row>
    <row r="304" customFormat="false" ht="15" hidden="false" customHeight="false" outlineLevel="0" collapsed="false">
      <c r="B304" s="35"/>
      <c r="C304" s="21"/>
      <c r="D304" s="21"/>
      <c r="E304" s="21"/>
      <c r="F304" s="22"/>
      <c r="G304" s="21"/>
    </row>
    <row r="305" customFormat="false" ht="15" hidden="false" customHeight="false" outlineLevel="0" collapsed="false">
      <c r="B305" s="36"/>
      <c r="C305" s="37"/>
      <c r="D305" s="37"/>
      <c r="E305" s="37"/>
      <c r="F305" s="38"/>
      <c r="G305" s="37"/>
    </row>
  </sheetData>
  <mergeCells count="2">
    <mergeCell ref="B2:G2"/>
    <mergeCell ref="B3:G3"/>
  </mergeCells>
  <dataValidations count="2">
    <dataValidation allowBlank="true" error="Escolha um item da lista." errorStyle="stop" errorTitle="Valor inválido" operator="between" showDropDown="false" showErrorMessage="false" showInputMessage="false" sqref="D6:D305" type="list">
      <formula1>Orçamento!$B$12:$B$26</formula1>
      <formula2>0</formula2>
    </dataValidation>
    <dataValidation allowBlank="true" error="Escolha um item da lista." errorStyle="stop" errorTitle="Valor inválido" operator="between" showDropDown="false" showErrorMessage="false" showInputMessage="false" sqref="E6:E305" type="list">
      <formula1>"PIX,Débito,Crédito,Dinheiro,Boleto,Transferência"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66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8" t="s">
        <v>67</v>
      </c>
    </row>
    <row r="6" customFormat="false" ht="19.5" hidden="false" customHeight="true" outlineLevel="0" collapsed="false">
      <c r="B6" s="39" t="n">
        <v>1</v>
      </c>
      <c r="C6" s="40" t="s">
        <v>68</v>
      </c>
    </row>
    <row r="7" customFormat="false" ht="19.5" hidden="false" customHeight="true" outlineLevel="0" collapsed="false">
      <c r="B7" s="39" t="n">
        <v>2</v>
      </c>
      <c r="C7" s="40" t="s">
        <v>69</v>
      </c>
    </row>
    <row r="8" customFormat="false" ht="19.5" hidden="false" customHeight="true" outlineLevel="0" collapsed="false">
      <c r="B8" s="39" t="n">
        <v>3</v>
      </c>
      <c r="C8" s="40" t="s">
        <v>70</v>
      </c>
    </row>
    <row r="9" customFormat="false" ht="19.5" hidden="false" customHeight="true" outlineLevel="0" collapsed="false">
      <c r="B9" s="39" t="n">
        <v>4</v>
      </c>
      <c r="C9" s="40" t="s">
        <v>71</v>
      </c>
    </row>
    <row r="10" customFormat="false" ht="19.5" hidden="false" customHeight="true" outlineLevel="0" collapsed="false">
      <c r="B10" s="39" t="n">
        <v>5</v>
      </c>
      <c r="C10" s="40" t="s">
        <v>72</v>
      </c>
    </row>
    <row r="12" customFormat="false" ht="15" hidden="false" customHeight="false" outlineLevel="0" collapsed="false">
      <c r="B12" s="18" t="s">
        <v>73</v>
      </c>
    </row>
    <row r="13" customFormat="false" ht="15" hidden="false" customHeight="false" outlineLevel="0" collapsed="false">
      <c r="B13" s="41"/>
      <c r="C13" s="42" t="s">
        <v>74</v>
      </c>
    </row>
    <row r="14" customFormat="false" ht="15" hidden="false" customHeight="false" outlineLevel="0" collapsed="false">
      <c r="B14" s="43"/>
      <c r="C14" s="42" t="s">
        <v>75</v>
      </c>
    </row>
    <row r="16" customFormat="false" ht="15" hidden="false" customHeight="false" outlineLevel="0" collapsed="false">
      <c r="B16" s="18" t="s">
        <v>76</v>
      </c>
    </row>
    <row r="17" customFormat="false" ht="30" hidden="false" customHeight="true" outlineLevel="0" collapsed="false">
      <c r="B17" s="44" t="s">
        <v>77</v>
      </c>
      <c r="C17" s="40" t="s">
        <v>78</v>
      </c>
    </row>
    <row r="18" customFormat="false" ht="19.5" hidden="false" customHeight="true" outlineLevel="0" collapsed="false">
      <c r="B18" s="44" t="s">
        <v>77</v>
      </c>
      <c r="C18" s="40" t="s">
        <v>79</v>
      </c>
    </row>
    <row r="19" customFormat="false" ht="19.5" hidden="false" customHeight="true" outlineLevel="0" collapsed="false">
      <c r="B19" s="44" t="s">
        <v>77</v>
      </c>
      <c r="C19" s="40" t="s">
        <v>80</v>
      </c>
    </row>
    <row r="20" customFormat="false" ht="19.5" hidden="false" customHeight="true" outlineLevel="0" collapsed="false">
      <c r="B20" s="44" t="s">
        <v>77</v>
      </c>
      <c r="C20" s="40" t="s">
        <v>81</v>
      </c>
    </row>
    <row r="22" customFormat="false" ht="15" hidden="false" customHeight="false" outlineLevel="0" collapsed="false">
      <c r="C22" s="45" t="s">
        <v>82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2026-10-18T03:47:02Z</dcterms:created>
  <dc:creator>openpyxl</dc:creator>
  <dc:description/>
  <dc:language>en-US</dc:language>
  <cp:lastModifiedBy/>
  <dcterms:modified xsi:type="dcterms:W3CDTF">2026-10-18T18:25:13Z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