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nhas dívidas" sheetId="1" state="visible" r:id="rId3"/>
    <sheet name="Pagamentos" sheetId="2" state="visible" r:id="rId4"/>
    <sheet name="Como usa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<sst xmlns="http://schemas.openxmlformats.org/spreadsheetml/2006/main" count="74" uniqueCount="55">
  <si>
    <t xml:space="preserve">Controle de Dívidas</t>
  </si>
  <si>
    <t xml:space="preserve">Liste suas dívidas e registre os pagamentos na aba Pagamentos. A planilha mostra quanto falta, a ordem para quitar e quando você fica livre.</t>
  </si>
  <si>
    <t xml:space="preserve">TOTAL DAS DÍVIDAS</t>
  </si>
  <si>
    <t xml:space="preserve">JÁ PAGUEI</t>
  </si>
  <si>
    <t xml:space="preserve">FALTA PAGAR</t>
  </si>
  <si>
    <t xml:space="preserve">PARCELAS POR MÊS</t>
  </si>
  <si>
    <t xml:space="preserve">LIVRE DAS DÍVIDAS EM</t>
  </si>
  <si>
    <t xml:space="preserve">Progresso total:</t>
  </si>
  <si>
    <t xml:space="preserve">Minhas dívidas</t>
  </si>
  <si>
    <t xml:space="preserve">Dívida / credor</t>
  </si>
  <si>
    <t xml:space="preserve">Tipo</t>
  </si>
  <si>
    <t xml:space="preserve">Valor total</t>
  </si>
  <si>
    <t xml:space="preserve">Juros ao mês</t>
  </si>
  <si>
    <t xml:space="preserve">Parcela mensal</t>
  </si>
  <si>
    <t xml:space="preserve">Já paguei</t>
  </si>
  <si>
    <t xml:space="preserve">Falta pagar</t>
  </si>
  <si>
    <t xml:space="preserve">% pago</t>
  </si>
  <si>
    <t xml:space="preserve">Andamento</t>
  </si>
  <si>
    <t xml:space="preserve">Ordem p/ quitar</t>
  </si>
  <si>
    <t xml:space="preserve">Situação</t>
  </si>
  <si>
    <t xml:space="preserve">Meses restantes</t>
  </si>
  <si>
    <t xml:space="preserve">Cartão Banco A</t>
  </si>
  <si>
    <t xml:space="preserve">Cartão de crédito</t>
  </si>
  <si>
    <t xml:space="preserve">Cheque especial</t>
  </si>
  <si>
    <t xml:space="preserve">Empréstimo pessoal</t>
  </si>
  <si>
    <t xml:space="preserve">Empréstimo</t>
  </si>
  <si>
    <t xml:space="preserve">Financiamento do carro</t>
  </si>
  <si>
    <t xml:space="preserve">Financiamento</t>
  </si>
  <si>
    <t xml:space="preserve">Crediário loja</t>
  </si>
  <si>
    <t xml:space="preserve">Crediário</t>
  </si>
  <si>
    <t xml:space="preserve">COMO DEFINIMOS A ORDEM PARA QUITAR
A coluna "Ordem p/ quitar" usa o método avalanche: primeiro a dívida com os MAIORES juros. É o jeito de pagar menos juros no total.
Pague a parcela mínima de todas e coloque qualquer dinheiro extra na dívida número 1. Quando ela acabar, passe para a número 2.
Juros acima de 5% ao mês (em vermelho), como cartão e cheque especial, valem a pena trocar por um empréstimo mais barato, se conseguir.</t>
  </si>
  <si>
    <t xml:space="preserve">Modelo gratuito do DocFree · docfree.com.br</t>
  </si>
  <si>
    <t xml:space="preserve">Pagamentos</t>
  </si>
  <si>
    <t xml:space="preserve">Registre cada pagamento feito. O valor é descontado da dívida automaticamente.</t>
  </si>
  <si>
    <t xml:space="preserve">Dívida</t>
  </si>
  <si>
    <t xml:space="preserve">Data</t>
  </si>
  <si>
    <t xml:space="preserve">Valor pago</t>
  </si>
  <si>
    <t xml:space="preserve">Observação</t>
  </si>
  <si>
    <t xml:space="preserve">Como usar esta planilha</t>
  </si>
  <si>
    <t xml:space="preserve">Passo a passo</t>
  </si>
  <si>
    <t xml:space="preserve">Na aba Minhas dívidas, liste cada dívida: nome, tipo, valor total que falta hoje, juros ao mês e parcela.</t>
  </si>
  <si>
    <t xml:space="preserve">Os juros costumam estar na fatura ou no contrato (CET mensal). Se não souber, deixe em branco.</t>
  </si>
  <si>
    <t xml:space="preserve">Sempre que pagar algo, registre na aba Pagamentos escolhendo a dívida no menu.</t>
  </si>
  <si>
    <t xml:space="preserve">Acompanhe o painel: total pago, quanto falta, a ordem para quitar e em quantos meses você fica livre.</t>
  </si>
  <si>
    <t xml:space="preserve">Quando uma dívida chegar a zero, ela fica marcada como Quitada.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</si>
  <si>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</si>
  <si>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</si>
  <si>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</si>
  <si>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</si>
  <si>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</si>
  <si>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Comece pela dívida marcada como Prioridade: é a de juros mais altos.</t>
  </si>
  <si>
    <t xml:space="preserve">Se a parcela de uma dívida mudar, atualize o valor na coluna Parcela mensal.</t>
  </si>
  <si>
    <t xml:space="preserve">Os meses restantes são uma estimativa pela parcela atual, sem considerar novos juros.</t>
  </si>
  <si>
    <t xml:space="preserve">As linhas de exemplo podem ser apagadas. 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</si>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</sst>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&quot;R$ &quot;#,##0.00;[RED]&quot;-R$ &quot;#,##0.00;\-"/>
    <numFmt numFmtId="166" formatCode="0%&quot; quitado&quot;"/>
    <numFmt numFmtId="167" formatCode="0.0%"/>
    <numFmt numFmtId="168" formatCode="0%;[RED]\-0%;\-"/>
    <numFmt numFmtId="169" formatCode="General"/>
    <numFmt numFmtId="170" formatCode="&quot;R$ &quot;#,##0"/>
    <numFmt numFmtId="171" formatCode="dd/mm/yyyy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3241F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sz val="10"/>
      <color rgb="FF1F7A5A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sz val="8.5"/>
      <color rgb="FF1F7A5A"/>
      <name val="Arial"/>
      <family val="0"/>
      <charset val="1"/>
    </font>
    <font>
      <sz val="9.5"/>
      <color rgb="FF24332F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D24B46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D24B46"/>
        <bgColor rgb="FF993366"/>
      </patternFill>
    </fill>
    <fill>
      <patternFill patternType="solid">
        <fgColor rgb="FFE07B2E"/>
        <bgColor rgb="FFFF8080"/>
      </patternFill>
    </fill>
    <fill>
      <patternFill patternType="solid">
        <fgColor rgb="FF2B5CB8"/>
        <bgColor rgb="FF0066CC"/>
      </patternFill>
    </fill>
    <fill>
      <patternFill patternType="solid">
        <fgColor rgb="FFF3F6F5"/>
        <bgColor rgb="FFFAFCFB"/>
      </patternFill>
    </fill>
    <fill>
      <patternFill patternType="solid">
        <fgColor rgb="FFE3F2EB"/>
        <bgColor rgb="FFE4EEEA"/>
      </patternFill>
    </fill>
    <fill>
      <patternFill patternType="solid">
        <fgColor rgb="FFFBE3E2"/>
        <bgColor rgb="FFFDEBDD"/>
      </patternFill>
    </fill>
    <fill>
      <patternFill patternType="solid">
        <fgColor rgb="FFFDEBDD"/>
        <bgColor rgb="FFFBE3E2"/>
      </patternFill>
    </fill>
    <fill>
      <patternFill patternType="solid">
        <fgColor rgb="FFE6EDFA"/>
        <bgColor rgb="FFE4EEEA"/>
      </patternFill>
    </fill>
    <fill>
      <patternFill patternType="solid">
        <fgColor rgb="FFFFF6D5"/>
        <bgColor rgb="FFFDEBDD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7" fillId="7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7" fillId="7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7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7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12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1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7" fillId="1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7" fillId="1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FFFFFF"/>
      </font>
      <fill>
        <patternFill>
          <bgColor rgb="FFD24B46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  <dxf>
      <font>
        <name val="Arial"/>
        <charset val="1"/>
        <family val="0"/>
        <b val="1"/>
        <color rgb="FFE07B2E"/>
      </font>
      <fill>
        <patternFill>
          <bgColor rgb="FFFFF6D5"/>
        </patternFill>
      </fill>
    </dxf>
    <dxf>
      <font>
        <name val="Arial"/>
        <charset val="1"/>
        <family val="0"/>
        <b val="1"/>
        <color rgb="FFD24B4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D3DDD8"/>
      <rgbColor rgb="FF878787"/>
      <rgbColor rgb="FF9999FF"/>
      <rgbColor rgb="FFD24B46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DEBDD"/>
      <rgbColor rgb="FFF3F6F5"/>
      <rgbColor rgb="FFFAFCFB"/>
      <rgbColor rgb="FFCC99FF"/>
      <rgbColor rgb="FFFBE3E2"/>
      <rgbColor rgb="FF2B5CB8"/>
      <rgbColor rgb="FF33CCCC"/>
      <rgbColor rgb="FF99CC00"/>
      <rgbColor rgb="FFFFCC00"/>
      <rgbColor rgb="FFFF9900"/>
      <rgbColor rgb="FFE07B2E"/>
      <rgbColor rgb="FF6B7C77"/>
      <rgbColor rgb="FF969696"/>
      <rgbColor rgb="FF003366"/>
      <rgbColor rgb="FF2E9E6F"/>
      <rgbColor rgb="FF13241F"/>
      <rgbColor rgb="FF333300"/>
      <rgbColor rgb="FF993300"/>
      <rgbColor rgb="FF993366"/>
      <rgbColor rgb="FF333399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Quanto falta pagar em cada dívida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'Minhas dívidas'!G12</c:f>
              <c:strCache>
                <c:ptCount val="1"/>
                <c:pt idx="0">
                  <c:v>Já paguei</c:v>
                </c:pt>
              </c:strCache>
            </c:strRef>
          </c:tx>
          <c:spPr>
            <a:solidFill>
              <a:srgbClr val="2e9e6f"/>
            </a:solidFill>
            <a:ln w="9360">
              <a:solidFill>
                <a:srgbClr val="2e9e6f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'Minhas dívidas'!$B$13:$B$20</c:f>
              <c:strCache>
                <c:ptCount val="8"/>
                <c:pt idx="0">
                  <c:v>Cartão Banco A</c:v>
                </c:pt>
                <c:pt idx="1">
                  <c:v>Cheque especial</c:v>
                </c:pt>
                <c:pt idx="2">
                  <c:v>Empréstimo pessoal</c:v>
                </c:pt>
                <c:pt idx="3">
                  <c:v>Financiamento do carro</c:v>
                </c:pt>
                <c:pt idx="4">
                  <c:v>Crediário loja</c:v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'Minhas dívidas'!$G$13:$G$20</c:f>
              <c:numCache>
                <c:formatCode>"R$ "#,##0.00;[RED]"-R$ "#,##0.00;\-</c:formatCode>
                <c:ptCount val="8"/>
                <c:pt idx="0">
                  <c:v>800</c:v>
                </c:pt>
                <c:pt idx="1">
                  <c:v>1500</c:v>
                </c:pt>
                <c:pt idx="2">
                  <c:v>1260</c:v>
                </c:pt>
                <c:pt idx="3">
                  <c:v>2340</c:v>
                </c:pt>
                <c:pt idx="4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'Minhas dívidas'!H12</c:f>
              <c:strCache>
                <c:ptCount val="1"/>
                <c:pt idx="0">
                  <c:v>Falta pagar</c:v>
                </c:pt>
              </c:strCache>
            </c:strRef>
          </c:tx>
          <c:spPr>
            <a:solidFill>
              <a:srgbClr val="d24b46"/>
            </a:solidFill>
            <a:ln w="9360">
              <a:solidFill>
                <a:srgbClr val="d24b46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'Minhas dívidas'!$B$13:$B$20</c:f>
              <c:strCache>
                <c:ptCount val="8"/>
                <c:pt idx="0">
                  <c:v>Cartão Banco A</c:v>
                </c:pt>
                <c:pt idx="1">
                  <c:v>Cheque especial</c:v>
                </c:pt>
                <c:pt idx="2">
                  <c:v>Empréstimo pessoal</c:v>
                </c:pt>
                <c:pt idx="3">
                  <c:v>Financiamento do carro</c:v>
                </c:pt>
                <c:pt idx="4">
                  <c:v>Crediário loja</c:v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'Minhas dívidas'!$H$13:$H$20</c:f>
              <c:numCache>
                <c:formatCode>"R$ "#,##0.00;[RED]"-R$ "#,##0.00;\-</c:formatCode>
                <c:ptCount val="8"/>
                <c:pt idx="0">
                  <c:v>2400</c:v>
                </c:pt>
                <c:pt idx="1">
                  <c:v>0</c:v>
                </c:pt>
                <c:pt idx="2">
                  <c:v>4740</c:v>
                </c:pt>
                <c:pt idx="3">
                  <c:v>15660</c:v>
                </c:pt>
                <c:pt idx="4">
                  <c:v>600</c:v>
                </c:pt>
              </c:numCache>
            </c:numRef>
          </c:val>
        </c:ser>
        <c:gapWidth val="60"/>
        <c:overlap val="100"/>
        <c:axId val="89481420"/>
        <c:axId val="31720730"/>
      </c:barChart>
      <c:catAx>
        <c:axId val="894814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720730"/>
        <c:crosses val="autoZero"/>
        <c:auto val="1"/>
        <c:lblAlgn val="ctr"/>
        <c:lblOffset val="100"/>
        <c:noMultiLvlLbl val="0"/>
      </c:catAx>
      <c:valAx>
        <c:axId val="3172073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48142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33</xdr:row>
      <xdr:rowOff>0</xdr:rowOff>
    </xdr:from>
    <xdr:to>
      <xdr:col>6</xdr:col>
      <xdr:colOff>691920</xdr:colOff>
      <xdr:row>47</xdr:row>
      <xdr:rowOff>68040</xdr:rowOff>
    </xdr:to>
    <xdr:graphicFrame>
      <xdr:nvGraphicFramePr>
        <xdr:cNvPr id="0" name="Chart 1"/>
        <xdr:cNvGraphicFramePr/>
      </xdr:nvGraphicFramePr>
      <xdr:xfrm>
        <a:off x="141120" y="6762600"/>
        <a:ext cx="6119280" cy="2735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M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4"/>
    <col collapsed="false" customWidth="true" hidden="false" outlineLevel="0" max="3" min="3" style="1" width="15"/>
    <col collapsed="false" customWidth="true" hidden="false" outlineLevel="0" max="4" min="4" style="1" width="14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8" min="7" style="1" width="14"/>
    <col collapsed="false" customWidth="true" hidden="false" outlineLevel="0" max="9" min="9" style="1" width="10"/>
    <col collapsed="false" customWidth="true" hidden="false" outlineLevel="0" max="10" min="10" style="1" width="22"/>
    <col collapsed="false" customWidth="true" hidden="false" outlineLevel="0" max="12" min="11" style="1" width="11"/>
    <col collapsed="false" customWidth="true" hidden="false" outlineLevel="0" max="13" min="13" style="1" width="13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customFormat="false" ht="18" hidden="false" customHeight="true" outlineLevel="0" collapsed="false">
      <c r="B5" s="4" t="s">
        <v>2</v>
      </c>
      <c r="C5" s="4"/>
      <c r="D5" s="5" t="s">
        <v>3</v>
      </c>
      <c r="E5" s="5"/>
      <c r="F5" s="5"/>
      <c r="G5" s="6" t="s">
        <v>4</v>
      </c>
      <c r="H5" s="6"/>
      <c r="I5" s="7" t="s">
        <v>5</v>
      </c>
      <c r="J5" s="7"/>
      <c r="K5" s="8" t="s">
        <v>6</v>
      </c>
      <c r="L5" s="8"/>
      <c r="M5" s="8"/>
    </row>
    <row r="6" customFormat="false" ht="15" hidden="false" customHeight="false" outlineLevel="0" collapsed="false">
      <c r="B6" s="9" t="n">
        <f aca="false">SUM($D$13:$D$32)</f>
        <v>29600</v>
      </c>
      <c r="C6" s="9"/>
      <c r="D6" s="10" t="n">
        <f aca="false">SUM($G$13:$G$32)</f>
        <v>6200</v>
      </c>
      <c r="E6" s="10"/>
      <c r="F6" s="10"/>
      <c r="G6" s="11" t="n">
        <f aca="false">SUM($H$13:$H$32)</f>
        <v>23400</v>
      </c>
      <c r="H6" s="11"/>
      <c r="I6" s="12" t="n">
        <f aca="false">SUMIFS($F$13:$F$32,$H$13:$H$32,"&gt;0")</f>
        <v>1750</v>
      </c>
      <c r="J6" s="12"/>
      <c r="K6" s="13" t="str">
        <f aca="false">IF(SUM($H$13:$H$32)=0,"Quitado!",IFERROR(MAX($M$13:$M$32)&amp;" meses","-"))</f>
        <v>21 meses</v>
      </c>
      <c r="L6" s="13"/>
      <c r="M6" s="13"/>
    </row>
    <row r="7" customFormat="false" ht="15" hidden="false" customHeight="false" outlineLevel="0" collapsed="false">
      <c r="B7" s="9"/>
      <c r="C7" s="9"/>
      <c r="D7" s="10"/>
      <c r="E7" s="10"/>
      <c r="F7" s="10"/>
      <c r="G7" s="11"/>
      <c r="H7" s="11"/>
      <c r="I7" s="12"/>
      <c r="J7" s="12"/>
      <c r="K7" s="13"/>
      <c r="L7" s="13"/>
      <c r="M7" s="13"/>
    </row>
    <row r="9" customFormat="false" ht="15" hidden="false" customHeight="false" outlineLevel="0" collapsed="false">
      <c r="B9" s="14" t="s">
        <v>7</v>
      </c>
      <c r="C9" s="15" t="str">
        <f aca="false">IF(SUM($D$13:$D$32)=0,"",REPT("█",ROUND(MIN(1,MAX(0,SUM($G$13:$G$32)/SUM($D$13:$D$32)))*50,0))&amp;REPT("░",50-ROUND(MIN(1,MAX(0,SUM($G$13:$G$32)/SUM($D$13:$D$32)))*50,0)))</f>
        <v>██████████░░░░░░░░░░░░░░░░░░░░░░░░░░░░░░░░░░░░░░░░</v>
      </c>
      <c r="D9" s="15"/>
      <c r="E9" s="15"/>
      <c r="F9" s="15"/>
      <c r="G9" s="15"/>
      <c r="H9" s="15"/>
      <c r="I9" s="15"/>
      <c r="J9" s="15"/>
      <c r="K9" s="16" t="n">
        <f aca="false">IF(SUM($D$13:$D$32)=0,"",SUM($G$13:$G$32)/SUM($D$13:$D$32))</f>
        <v>0.209459459459459</v>
      </c>
      <c r="L9" s="16"/>
    </row>
    <row r="11" customFormat="false" ht="15" hidden="false" customHeight="false" outlineLevel="0" collapsed="false">
      <c r="B11" s="17" t="s">
        <v>8</v>
      </c>
    </row>
    <row r="12" customFormat="false" ht="31.5" hidden="false" customHeight="true" outlineLevel="0" collapsed="false">
      <c r="B12" s="18" t="s">
        <v>9</v>
      </c>
      <c r="C12" s="18" t="s">
        <v>10</v>
      </c>
      <c r="D12" s="18" t="s">
        <v>11</v>
      </c>
      <c r="E12" s="18" t="s">
        <v>12</v>
      </c>
      <c r="F12" s="18" t="s">
        <v>13</v>
      </c>
      <c r="G12" s="18" t="s">
        <v>14</v>
      </c>
      <c r="H12" s="18" t="s">
        <v>15</v>
      </c>
      <c r="I12" s="18" t="s">
        <v>16</v>
      </c>
      <c r="J12" s="18" t="s">
        <v>17</v>
      </c>
      <c r="K12" s="18" t="s">
        <v>18</v>
      </c>
      <c r="L12" s="18" t="s">
        <v>19</v>
      </c>
      <c r="M12" s="18" t="s">
        <v>20</v>
      </c>
    </row>
    <row r="13" customFormat="false" ht="15" hidden="false" customHeight="false" outlineLevel="0" collapsed="false">
      <c r="B13" s="19" t="s">
        <v>21</v>
      </c>
      <c r="C13" s="19" t="s">
        <v>22</v>
      </c>
      <c r="D13" s="20" t="n">
        <v>3200</v>
      </c>
      <c r="E13" s="21" t="n">
        <v>0.12</v>
      </c>
      <c r="F13" s="20" t="n">
        <v>400</v>
      </c>
      <c r="G13" s="22" t="n">
        <f aca="false">IF(B13="","",SUMIFS(Pagamentos!$D$6:$D$305,Pagamentos!$B$6:$B$305,B13))</f>
        <v>800</v>
      </c>
      <c r="H13" s="22" t="n">
        <f aca="false">IF(B13="","",MAX(0,N(D13)-G13))</f>
        <v>2400</v>
      </c>
      <c r="I13" s="23" t="n">
        <f aca="false">IF(OR(B13="",N(D13)=0),"",G13/D13)</f>
        <v>0.25</v>
      </c>
      <c r="J13" s="24" t="str">
        <f aca="false">IF(I13="","",REPT("█",ROUND(MIN(1,MAX(0,I13))*12,0))&amp;REPT("░",12-ROUND(MIN(1,MAX(0,I13))*12,0)))</f>
        <v>███░░░░░░░░░</v>
      </c>
      <c r="K13" s="25" t="n">
        <f aca="false">IF(OR(B13="",N(H13)=0),"",COUNTIFS($H$13:$H$32,"&gt;0",$E$13:$E$32,"&gt;"&amp;N(E13))+1)</f>
        <v>1</v>
      </c>
      <c r="L13" s="26" t="str">
        <f aca="false">IF(B13="","",IF(H13=0,"Quitada",IF(K13=1,"Prioridade","Pagando")))</f>
        <v>Prioridade</v>
      </c>
      <c r="M13" s="25" t="n">
        <f aca="false">IF(OR(B13="",N(H13)=0,N(F13)=0),"",ROUNDUP(H13/F13,0))</f>
        <v>6</v>
      </c>
    </row>
    <row r="14" customFormat="false" ht="15" hidden="false" customHeight="false" outlineLevel="0" collapsed="false">
      <c r="B14" s="19" t="s">
        <v>23</v>
      </c>
      <c r="C14" s="19" t="s">
        <v>23</v>
      </c>
      <c r="D14" s="20" t="n">
        <v>1500</v>
      </c>
      <c r="E14" s="21" t="n">
        <v>0.08</v>
      </c>
      <c r="F14" s="20" t="n">
        <v>300</v>
      </c>
      <c r="G14" s="22" t="n">
        <f aca="false">IF(B14="","",SUMIFS(Pagamentos!$D$6:$D$305,Pagamentos!$B$6:$B$305,B14))</f>
        <v>1500</v>
      </c>
      <c r="H14" s="22" t="n">
        <f aca="false">IF(B14="","",MAX(0,N(D14)-G14))</f>
        <v>0</v>
      </c>
      <c r="I14" s="23" t="n">
        <f aca="false">IF(OR(B14="",N(D14)=0),"",G14/D14)</f>
        <v>1</v>
      </c>
      <c r="J14" s="24" t="str">
        <f aca="false">IF(I14="","",REPT("█",ROUND(MIN(1,MAX(0,I14))*12,0))&amp;REPT("░",12-ROUND(MIN(1,MAX(0,I14))*12,0)))</f>
        <v>████████████</v>
      </c>
      <c r="K14" s="25" t="str">
        <f aca="false">IF(OR(B14="",N(H14)=0),"",COUNTIFS($H$13:$H$32,"&gt;0",$E$13:$E$32,"&gt;"&amp;N(E14))+1)</f>
        <v/>
      </c>
      <c r="L14" s="26" t="str">
        <f aca="false">IF(B14="","",IF(H14=0,"Quitada",IF(K14=1,"Prioridade","Pagando")))</f>
        <v>Quitada</v>
      </c>
      <c r="M14" s="25" t="str">
        <f aca="false">IF(OR(B14="",N(H14)=0,N(F14)=0),"",ROUNDUP(H14/F14,0))</f>
        <v/>
      </c>
    </row>
    <row r="15" customFormat="false" ht="15" hidden="false" customHeight="false" outlineLevel="0" collapsed="false">
      <c r="B15" s="19" t="s">
        <v>24</v>
      </c>
      <c r="C15" s="19" t="s">
        <v>25</v>
      </c>
      <c r="D15" s="20" t="n">
        <v>6000</v>
      </c>
      <c r="E15" s="21" t="n">
        <v>0.035</v>
      </c>
      <c r="F15" s="20" t="n">
        <v>420</v>
      </c>
      <c r="G15" s="22" t="n">
        <f aca="false">IF(B15="","",SUMIFS(Pagamentos!$D$6:$D$305,Pagamentos!$B$6:$B$305,B15))</f>
        <v>1260</v>
      </c>
      <c r="H15" s="22" t="n">
        <f aca="false">IF(B15="","",MAX(0,N(D15)-G15))</f>
        <v>4740</v>
      </c>
      <c r="I15" s="23" t="n">
        <f aca="false">IF(OR(B15="",N(D15)=0),"",G15/D15)</f>
        <v>0.21</v>
      </c>
      <c r="J15" s="24" t="str">
        <f aca="false">IF(I15="","",REPT("█",ROUND(MIN(1,MAX(0,I15))*12,0))&amp;REPT("░",12-ROUND(MIN(1,MAX(0,I15))*12,0)))</f>
        <v>███░░░░░░░░░</v>
      </c>
      <c r="K15" s="25" t="n">
        <f aca="false">IF(OR(B15="",N(H15)=0),"",COUNTIFS($H$13:$H$32,"&gt;0",$E$13:$E$32,"&gt;"&amp;N(E15))+1)</f>
        <v>3</v>
      </c>
      <c r="L15" s="26" t="str">
        <f aca="false">IF(B15="","",IF(H15=0,"Quitada",IF(K15=1,"Prioridade","Pagando")))</f>
        <v>Pagando</v>
      </c>
      <c r="M15" s="25" t="n">
        <f aca="false">IF(OR(B15="",N(H15)=0,N(F15)=0),"",ROUNDUP(H15/F15,0))</f>
        <v>12</v>
      </c>
    </row>
    <row r="16" customFormat="false" ht="15" hidden="false" customHeight="false" outlineLevel="0" collapsed="false">
      <c r="B16" s="19" t="s">
        <v>26</v>
      </c>
      <c r="C16" s="19" t="s">
        <v>27</v>
      </c>
      <c r="D16" s="20" t="n">
        <v>18000</v>
      </c>
      <c r="E16" s="21" t="n">
        <v>0.016</v>
      </c>
      <c r="F16" s="20" t="n">
        <v>780</v>
      </c>
      <c r="G16" s="22" t="n">
        <f aca="false">IF(B16="","",SUMIFS(Pagamentos!$D$6:$D$305,Pagamentos!$B$6:$B$305,B16))</f>
        <v>2340</v>
      </c>
      <c r="H16" s="22" t="n">
        <f aca="false">IF(B16="","",MAX(0,N(D16)-G16))</f>
        <v>15660</v>
      </c>
      <c r="I16" s="23" t="n">
        <f aca="false">IF(OR(B16="",N(D16)=0),"",G16/D16)</f>
        <v>0.13</v>
      </c>
      <c r="J16" s="24" t="str">
        <f aca="false">IF(I16="","",REPT("█",ROUND(MIN(1,MAX(0,I16))*12,0))&amp;REPT("░",12-ROUND(MIN(1,MAX(0,I16))*12,0)))</f>
        <v>██░░░░░░░░░░</v>
      </c>
      <c r="K16" s="25" t="n">
        <f aca="false">IF(OR(B16="",N(H16)=0),"",COUNTIFS($H$13:$H$32,"&gt;0",$E$13:$E$32,"&gt;"&amp;N(E16))+1)</f>
        <v>4</v>
      </c>
      <c r="L16" s="26" t="str">
        <f aca="false">IF(B16="","",IF(H16=0,"Quitada",IF(K16=1,"Prioridade","Pagando")))</f>
        <v>Pagando</v>
      </c>
      <c r="M16" s="25" t="n">
        <f aca="false">IF(OR(B16="",N(H16)=0,N(F16)=0),"",ROUNDUP(H16/F16,0))</f>
        <v>21</v>
      </c>
    </row>
    <row r="17" customFormat="false" ht="15" hidden="false" customHeight="false" outlineLevel="0" collapsed="false">
      <c r="B17" s="19" t="s">
        <v>28</v>
      </c>
      <c r="C17" s="19" t="s">
        <v>29</v>
      </c>
      <c r="D17" s="20" t="n">
        <v>900</v>
      </c>
      <c r="E17" s="21" t="n">
        <v>0.045</v>
      </c>
      <c r="F17" s="20" t="n">
        <v>150</v>
      </c>
      <c r="G17" s="22" t="n">
        <f aca="false">IF(B17="","",SUMIFS(Pagamentos!$D$6:$D$305,Pagamentos!$B$6:$B$305,B17))</f>
        <v>300</v>
      </c>
      <c r="H17" s="22" t="n">
        <f aca="false">IF(B17="","",MAX(0,N(D17)-G17))</f>
        <v>600</v>
      </c>
      <c r="I17" s="23" t="n">
        <f aca="false">IF(OR(B17="",N(D17)=0),"",G17/D17)</f>
        <v>0.333333333333333</v>
      </c>
      <c r="J17" s="24" t="str">
        <f aca="false">IF(I17="","",REPT("█",ROUND(MIN(1,MAX(0,I17))*12,0))&amp;REPT("░",12-ROUND(MIN(1,MAX(0,I17))*12,0)))</f>
        <v>████░░░░░░░░</v>
      </c>
      <c r="K17" s="25" t="n">
        <f aca="false">IF(OR(B17="",N(H17)=0),"",COUNTIFS($H$13:$H$32,"&gt;0",$E$13:$E$32,"&gt;"&amp;N(E17))+1)</f>
        <v>2</v>
      </c>
      <c r="L17" s="26" t="str">
        <f aca="false">IF(B17="","",IF(H17=0,"Quitada",IF(K17=1,"Prioridade","Pagando")))</f>
        <v>Pagando</v>
      </c>
      <c r="M17" s="25" t="n">
        <f aca="false">IF(OR(B17="",N(H17)=0,N(F17)=0),"",ROUNDUP(H17/F17,0))</f>
        <v>4</v>
      </c>
    </row>
    <row r="18" customFormat="false" ht="15" hidden="false" customHeight="false" outlineLevel="0" collapsed="false">
      <c r="B18" s="19"/>
      <c r="C18" s="19"/>
      <c r="D18" s="20"/>
      <c r="E18" s="21"/>
      <c r="F18" s="20"/>
      <c r="G18" s="22" t="str">
        <f aca="false">IF(B18="","",SUMIFS(Pagamentos!$D$6:$D$305,Pagamentos!$B$6:$B$305,B18))</f>
        <v/>
      </c>
      <c r="H18" s="22" t="str">
        <f aca="false">IF(B18="","",MAX(0,N(D18)-G18))</f>
        <v/>
      </c>
      <c r="I18" s="23" t="str">
        <f aca="false">IF(OR(B18="",N(D18)=0),"",G18/D18)</f>
        <v/>
      </c>
      <c r="J18" s="24" t="str">
        <f aca="false">IF(I18="","",REPT("█",ROUND(MIN(1,MAX(0,I18))*12,0))&amp;REPT("░",12-ROUND(MIN(1,MAX(0,I18))*12,0)))</f>
        <v/>
      </c>
      <c r="K18" s="25" t="str">
        <f aca="false">IF(OR(B18="",N(H18)=0),"",COUNTIFS($H$13:$H$32,"&gt;0",$E$13:$E$32,"&gt;"&amp;N(E18))+1)</f>
        <v/>
      </c>
      <c r="L18" s="26" t="str">
        <f aca="false">IF(B18="","",IF(H18=0,"Quitada",IF(K18=1,"Prioridade","Pagando")))</f>
        <v/>
      </c>
      <c r="M18" s="25" t="str">
        <f aca="false">IF(OR(B18="",N(H18)=0,N(F18)=0),"",ROUNDUP(H18/F18,0))</f>
        <v/>
      </c>
    </row>
    <row r="19" customFormat="false" ht="15" hidden="false" customHeight="false" outlineLevel="0" collapsed="false">
      <c r="B19" s="19"/>
      <c r="C19" s="19"/>
      <c r="D19" s="20"/>
      <c r="E19" s="21"/>
      <c r="F19" s="20"/>
      <c r="G19" s="22" t="str">
        <f aca="false">IF(B19="","",SUMIFS(Pagamentos!$D$6:$D$305,Pagamentos!$B$6:$B$305,B19))</f>
        <v/>
      </c>
      <c r="H19" s="22" t="str">
        <f aca="false">IF(B19="","",MAX(0,N(D19)-G19))</f>
        <v/>
      </c>
      <c r="I19" s="23" t="str">
        <f aca="false">IF(OR(B19="",N(D19)=0),"",G19/D19)</f>
        <v/>
      </c>
      <c r="J19" s="24" t="str">
        <f aca="false">IF(I19="","",REPT("█",ROUND(MIN(1,MAX(0,I19))*12,0))&amp;REPT("░",12-ROUND(MIN(1,MAX(0,I19))*12,0)))</f>
        <v/>
      </c>
      <c r="K19" s="25" t="str">
        <f aca="false">IF(OR(B19="",N(H19)=0),"",COUNTIFS($H$13:$H$32,"&gt;0",$E$13:$E$32,"&gt;"&amp;N(E19))+1)</f>
        <v/>
      </c>
      <c r="L19" s="26" t="str">
        <f aca="false">IF(B19="","",IF(H19=0,"Quitada",IF(K19=1,"Prioridade","Pagando")))</f>
        <v/>
      </c>
      <c r="M19" s="25" t="str">
        <f aca="false">IF(OR(B19="",N(H19)=0,N(F19)=0),"",ROUNDUP(H19/F19,0))</f>
        <v/>
      </c>
    </row>
    <row r="20" customFormat="false" ht="15" hidden="false" customHeight="false" outlineLevel="0" collapsed="false">
      <c r="B20" s="19"/>
      <c r="C20" s="19"/>
      <c r="D20" s="20"/>
      <c r="E20" s="21"/>
      <c r="F20" s="20"/>
      <c r="G20" s="22" t="str">
        <f aca="false">IF(B20="","",SUMIFS(Pagamentos!$D$6:$D$305,Pagamentos!$B$6:$B$305,B20))</f>
        <v/>
      </c>
      <c r="H20" s="22" t="str">
        <f aca="false">IF(B20="","",MAX(0,N(D20)-G20))</f>
        <v/>
      </c>
      <c r="I20" s="23" t="str">
        <f aca="false">IF(OR(B20="",N(D20)=0),"",G20/D20)</f>
        <v/>
      </c>
      <c r="J20" s="24" t="str">
        <f aca="false">IF(I20="","",REPT("█",ROUND(MIN(1,MAX(0,I20))*12,0))&amp;REPT("░",12-ROUND(MIN(1,MAX(0,I20))*12,0)))</f>
        <v/>
      </c>
      <c r="K20" s="25" t="str">
        <f aca="false">IF(OR(B20="",N(H20)=0),"",COUNTIFS($H$13:$H$32,"&gt;0",$E$13:$E$32,"&gt;"&amp;N(E20))+1)</f>
        <v/>
      </c>
      <c r="L20" s="26" t="str">
        <f aca="false">IF(B20="","",IF(H20=0,"Quitada",IF(K20=1,"Prioridade","Pagando")))</f>
        <v/>
      </c>
      <c r="M20" s="25" t="str">
        <f aca="false">IF(OR(B20="",N(H20)=0,N(F20)=0),"",ROUNDUP(H20/F20,0))</f>
        <v/>
      </c>
    </row>
    <row r="21" customFormat="false" ht="15" hidden="false" customHeight="false" outlineLevel="0" collapsed="false">
      <c r="B21" s="19"/>
      <c r="C21" s="19"/>
      <c r="D21" s="20"/>
      <c r="E21" s="21"/>
      <c r="F21" s="20"/>
      <c r="G21" s="22" t="str">
        <f aca="false">IF(B21="","",SUMIFS(Pagamentos!$D$6:$D$305,Pagamentos!$B$6:$B$305,B21))</f>
        <v/>
      </c>
      <c r="H21" s="22" t="str">
        <f aca="false">IF(B21="","",MAX(0,N(D21)-G21))</f>
        <v/>
      </c>
      <c r="I21" s="23" t="str">
        <f aca="false">IF(OR(B21="",N(D21)=0),"",G21/D21)</f>
        <v/>
      </c>
      <c r="J21" s="24" t="str">
        <f aca="false">IF(I21="","",REPT("█",ROUND(MIN(1,MAX(0,I21))*12,0))&amp;REPT("░",12-ROUND(MIN(1,MAX(0,I21))*12,0)))</f>
        <v/>
      </c>
      <c r="K21" s="25" t="str">
        <f aca="false">IF(OR(B21="",N(H21)=0),"",COUNTIFS($H$13:$H$32,"&gt;0",$E$13:$E$32,"&gt;"&amp;N(E21))+1)</f>
        <v/>
      </c>
      <c r="L21" s="26" t="str">
        <f aca="false">IF(B21="","",IF(H21=0,"Quitada",IF(K21=1,"Prioridade","Pagando")))</f>
        <v/>
      </c>
      <c r="M21" s="25" t="str">
        <f aca="false">IF(OR(B21="",N(H21)=0,N(F21)=0),"",ROUNDUP(H21/F21,0))</f>
        <v/>
      </c>
    </row>
    <row r="22" customFormat="false" ht="15" hidden="false" customHeight="false" outlineLevel="0" collapsed="false">
      <c r="B22" s="19"/>
      <c r="C22" s="19"/>
      <c r="D22" s="20"/>
      <c r="E22" s="21"/>
      <c r="F22" s="20"/>
      <c r="G22" s="22" t="str">
        <f aca="false">IF(B22="","",SUMIFS(Pagamentos!$D$6:$D$305,Pagamentos!$B$6:$B$305,B22))</f>
        <v/>
      </c>
      <c r="H22" s="22" t="str">
        <f aca="false">IF(B22="","",MAX(0,N(D22)-G22))</f>
        <v/>
      </c>
      <c r="I22" s="23" t="str">
        <f aca="false">IF(OR(B22="",N(D22)=0),"",G22/D22)</f>
        <v/>
      </c>
      <c r="J22" s="24" t="str">
        <f aca="false">IF(I22="","",REPT("█",ROUND(MIN(1,MAX(0,I22))*12,0))&amp;REPT("░",12-ROUND(MIN(1,MAX(0,I22))*12,0)))</f>
        <v/>
      </c>
      <c r="K22" s="25" t="str">
        <f aca="false">IF(OR(B22="",N(H22)=0),"",COUNTIFS($H$13:$H$32,"&gt;0",$E$13:$E$32,"&gt;"&amp;N(E22))+1)</f>
        <v/>
      </c>
      <c r="L22" s="26" t="str">
        <f aca="false">IF(B22="","",IF(H22=0,"Quitada",IF(K22=1,"Prioridade","Pagando")))</f>
        <v/>
      </c>
      <c r="M22" s="25" t="str">
        <f aca="false">IF(OR(B22="",N(H22)=0,N(F22)=0),"",ROUNDUP(H22/F22,0))</f>
        <v/>
      </c>
    </row>
    <row r="23" customFormat="false" ht="15" hidden="false" customHeight="false" outlineLevel="0" collapsed="false">
      <c r="B23" s="19"/>
      <c r="C23" s="19"/>
      <c r="D23" s="20"/>
      <c r="E23" s="21"/>
      <c r="F23" s="20"/>
      <c r="G23" s="22" t="str">
        <f aca="false">IF(B23="","",SUMIFS(Pagamentos!$D$6:$D$305,Pagamentos!$B$6:$B$305,B23))</f>
        <v/>
      </c>
      <c r="H23" s="22" t="str">
        <f aca="false">IF(B23="","",MAX(0,N(D23)-G23))</f>
        <v/>
      </c>
      <c r="I23" s="23" t="str">
        <f aca="false">IF(OR(B23="",N(D23)=0),"",G23/D23)</f>
        <v/>
      </c>
      <c r="J23" s="24" t="str">
        <f aca="false">IF(I23="","",REPT("█",ROUND(MIN(1,MAX(0,I23))*12,0))&amp;REPT("░",12-ROUND(MIN(1,MAX(0,I23))*12,0)))</f>
        <v/>
      </c>
      <c r="K23" s="25" t="str">
        <f aca="false">IF(OR(B23="",N(H23)=0),"",COUNTIFS($H$13:$H$32,"&gt;0",$E$13:$E$32,"&gt;"&amp;N(E23))+1)</f>
        <v/>
      </c>
      <c r="L23" s="26" t="str">
        <f aca="false">IF(B23="","",IF(H23=0,"Quitada",IF(K23=1,"Prioridade","Pagando")))</f>
        <v/>
      </c>
      <c r="M23" s="25" t="str">
        <f aca="false">IF(OR(B23="",N(H23)=0,N(F23)=0),"",ROUNDUP(H23/F23,0))</f>
        <v/>
      </c>
    </row>
    <row r="24" customFormat="false" ht="15" hidden="false" customHeight="false" outlineLevel="0" collapsed="false">
      <c r="B24" s="19"/>
      <c r="C24" s="19"/>
      <c r="D24" s="20"/>
      <c r="E24" s="21"/>
      <c r="F24" s="20"/>
      <c r="G24" s="22" t="str">
        <f aca="false">IF(B24="","",SUMIFS(Pagamentos!$D$6:$D$305,Pagamentos!$B$6:$B$305,B24))</f>
        <v/>
      </c>
      <c r="H24" s="22" t="str">
        <f aca="false">IF(B24="","",MAX(0,N(D24)-G24))</f>
        <v/>
      </c>
      <c r="I24" s="23" t="str">
        <f aca="false">IF(OR(B24="",N(D24)=0),"",G24/D24)</f>
        <v/>
      </c>
      <c r="J24" s="24" t="str">
        <f aca="false">IF(I24="","",REPT("█",ROUND(MIN(1,MAX(0,I24))*12,0))&amp;REPT("░",12-ROUND(MIN(1,MAX(0,I24))*12,0)))</f>
        <v/>
      </c>
      <c r="K24" s="25" t="str">
        <f aca="false">IF(OR(B24="",N(H24)=0),"",COUNTIFS($H$13:$H$32,"&gt;0",$E$13:$E$32,"&gt;"&amp;N(E24))+1)</f>
        <v/>
      </c>
      <c r="L24" s="26" t="str">
        <f aca="false">IF(B24="","",IF(H24=0,"Quitada",IF(K24=1,"Prioridade","Pagando")))</f>
        <v/>
      </c>
      <c r="M24" s="25" t="str">
        <f aca="false">IF(OR(B24="",N(H24)=0,N(F24)=0),"",ROUNDUP(H24/F24,0))</f>
        <v/>
      </c>
    </row>
    <row r="25" customFormat="false" ht="15" hidden="false" customHeight="false" outlineLevel="0" collapsed="false">
      <c r="B25" s="19"/>
      <c r="C25" s="19"/>
      <c r="D25" s="20"/>
      <c r="E25" s="21"/>
      <c r="F25" s="20"/>
      <c r="G25" s="22" t="str">
        <f aca="false">IF(B25="","",SUMIFS(Pagamentos!$D$6:$D$305,Pagamentos!$B$6:$B$305,B25))</f>
        <v/>
      </c>
      <c r="H25" s="22" t="str">
        <f aca="false">IF(B25="","",MAX(0,N(D25)-G25))</f>
        <v/>
      </c>
      <c r="I25" s="23" t="str">
        <f aca="false">IF(OR(B25="",N(D25)=0),"",G25/D25)</f>
        <v/>
      </c>
      <c r="J25" s="24" t="str">
        <f aca="false">IF(I25="","",REPT("█",ROUND(MIN(1,MAX(0,I25))*12,0))&amp;REPT("░",12-ROUND(MIN(1,MAX(0,I25))*12,0)))</f>
        <v/>
      </c>
      <c r="K25" s="25" t="str">
        <f aca="false">IF(OR(B25="",N(H25)=0),"",COUNTIFS($H$13:$H$32,"&gt;0",$E$13:$E$32,"&gt;"&amp;N(E25))+1)</f>
        <v/>
      </c>
      <c r="L25" s="26" t="str">
        <f aca="false">IF(B25="","",IF(H25=0,"Quitada",IF(K25=1,"Prioridade","Pagando")))</f>
        <v/>
      </c>
      <c r="M25" s="25" t="str">
        <f aca="false">IF(OR(B25="",N(H25)=0,N(F25)=0),"",ROUNDUP(H25/F25,0))</f>
        <v/>
      </c>
    </row>
    <row r="26" customFormat="false" ht="15" hidden="false" customHeight="false" outlineLevel="0" collapsed="false">
      <c r="B26" s="19"/>
      <c r="C26" s="19"/>
      <c r="D26" s="20"/>
      <c r="E26" s="21"/>
      <c r="F26" s="20"/>
      <c r="G26" s="22" t="str">
        <f aca="false">IF(B26="","",SUMIFS(Pagamentos!$D$6:$D$305,Pagamentos!$B$6:$B$305,B26))</f>
        <v/>
      </c>
      <c r="H26" s="22" t="str">
        <f aca="false">IF(B26="","",MAX(0,N(D26)-G26))</f>
        <v/>
      </c>
      <c r="I26" s="23" t="str">
        <f aca="false">IF(OR(B26="",N(D26)=0),"",G26/D26)</f>
        <v/>
      </c>
      <c r="J26" s="24" t="str">
        <f aca="false">IF(I26="","",REPT("█",ROUND(MIN(1,MAX(0,I26))*12,0))&amp;REPT("░",12-ROUND(MIN(1,MAX(0,I26))*12,0)))</f>
        <v/>
      </c>
      <c r="K26" s="25" t="str">
        <f aca="false">IF(OR(B26="",N(H26)=0),"",COUNTIFS($H$13:$H$32,"&gt;0",$E$13:$E$32,"&gt;"&amp;N(E26))+1)</f>
        <v/>
      </c>
      <c r="L26" s="26" t="str">
        <f aca="false">IF(B26="","",IF(H26=0,"Quitada",IF(K26=1,"Prioridade","Pagando")))</f>
        <v/>
      </c>
      <c r="M26" s="25" t="str">
        <f aca="false">IF(OR(B26="",N(H26)=0,N(F26)=0),"",ROUNDUP(H26/F26,0))</f>
        <v/>
      </c>
    </row>
    <row r="27" customFormat="false" ht="15" hidden="false" customHeight="false" outlineLevel="0" collapsed="false">
      <c r="B27" s="19"/>
      <c r="C27" s="19"/>
      <c r="D27" s="20"/>
      <c r="E27" s="21"/>
      <c r="F27" s="20"/>
      <c r="G27" s="22" t="str">
        <f aca="false">IF(B27="","",SUMIFS(Pagamentos!$D$6:$D$305,Pagamentos!$B$6:$B$305,B27))</f>
        <v/>
      </c>
      <c r="H27" s="22" t="str">
        <f aca="false">IF(B27="","",MAX(0,N(D27)-G27))</f>
        <v/>
      </c>
      <c r="I27" s="23" t="str">
        <f aca="false">IF(OR(B27="",N(D27)=0),"",G27/D27)</f>
        <v/>
      </c>
      <c r="J27" s="24" t="str">
        <f aca="false">IF(I27="","",REPT("█",ROUND(MIN(1,MAX(0,I27))*12,0))&amp;REPT("░",12-ROUND(MIN(1,MAX(0,I27))*12,0)))</f>
        <v/>
      </c>
      <c r="K27" s="25" t="str">
        <f aca="false">IF(OR(B27="",N(H27)=0),"",COUNTIFS($H$13:$H$32,"&gt;0",$E$13:$E$32,"&gt;"&amp;N(E27))+1)</f>
        <v/>
      </c>
      <c r="L27" s="26" t="str">
        <f aca="false">IF(B27="","",IF(H27=0,"Quitada",IF(K27=1,"Prioridade","Pagando")))</f>
        <v/>
      </c>
      <c r="M27" s="25" t="str">
        <f aca="false">IF(OR(B27="",N(H27)=0,N(F27)=0),"",ROUNDUP(H27/F27,0))</f>
        <v/>
      </c>
    </row>
    <row r="28" customFormat="false" ht="15" hidden="false" customHeight="false" outlineLevel="0" collapsed="false">
      <c r="B28" s="19"/>
      <c r="C28" s="19"/>
      <c r="D28" s="20"/>
      <c r="E28" s="21"/>
      <c r="F28" s="20"/>
      <c r="G28" s="22" t="str">
        <f aca="false">IF(B28="","",SUMIFS(Pagamentos!$D$6:$D$305,Pagamentos!$B$6:$B$305,B28))</f>
        <v/>
      </c>
      <c r="H28" s="22" t="str">
        <f aca="false">IF(B28="","",MAX(0,N(D28)-G28))</f>
        <v/>
      </c>
      <c r="I28" s="23" t="str">
        <f aca="false">IF(OR(B28="",N(D28)=0),"",G28/D28)</f>
        <v/>
      </c>
      <c r="J28" s="24" t="str">
        <f aca="false">IF(I28="","",REPT("█",ROUND(MIN(1,MAX(0,I28))*12,0))&amp;REPT("░",12-ROUND(MIN(1,MAX(0,I28))*12,0)))</f>
        <v/>
      </c>
      <c r="K28" s="25" t="str">
        <f aca="false">IF(OR(B28="",N(H28)=0),"",COUNTIFS($H$13:$H$32,"&gt;0",$E$13:$E$32,"&gt;"&amp;N(E28))+1)</f>
        <v/>
      </c>
      <c r="L28" s="26" t="str">
        <f aca="false">IF(B28="","",IF(H28=0,"Quitada",IF(K28=1,"Prioridade","Pagando")))</f>
        <v/>
      </c>
      <c r="M28" s="25" t="str">
        <f aca="false">IF(OR(B28="",N(H28)=0,N(F28)=0),"",ROUNDUP(H28/F28,0))</f>
        <v/>
      </c>
    </row>
    <row r="29" customFormat="false" ht="15" hidden="false" customHeight="false" outlineLevel="0" collapsed="false">
      <c r="B29" s="19"/>
      <c r="C29" s="19"/>
      <c r="D29" s="20"/>
      <c r="E29" s="21"/>
      <c r="F29" s="20"/>
      <c r="G29" s="22" t="str">
        <f aca="false">IF(B29="","",SUMIFS(Pagamentos!$D$6:$D$305,Pagamentos!$B$6:$B$305,B29))</f>
        <v/>
      </c>
      <c r="H29" s="22" t="str">
        <f aca="false">IF(B29="","",MAX(0,N(D29)-G29))</f>
        <v/>
      </c>
      <c r="I29" s="23" t="str">
        <f aca="false">IF(OR(B29="",N(D29)=0),"",G29/D29)</f>
        <v/>
      </c>
      <c r="J29" s="24" t="str">
        <f aca="false">IF(I29="","",REPT("█",ROUND(MIN(1,MAX(0,I29))*12,0))&amp;REPT("░",12-ROUND(MIN(1,MAX(0,I29))*12,0)))</f>
        <v/>
      </c>
      <c r="K29" s="25" t="str">
        <f aca="false">IF(OR(B29="",N(H29)=0),"",COUNTIFS($H$13:$H$32,"&gt;0",$E$13:$E$32,"&gt;"&amp;N(E29))+1)</f>
        <v/>
      </c>
      <c r="L29" s="26" t="str">
        <f aca="false">IF(B29="","",IF(H29=0,"Quitada",IF(K29=1,"Prioridade","Pagando")))</f>
        <v/>
      </c>
      <c r="M29" s="25" t="str">
        <f aca="false">IF(OR(B29="",N(H29)=0,N(F29)=0),"",ROUNDUP(H29/F29,0))</f>
        <v/>
      </c>
    </row>
    <row r="30" customFormat="false" ht="15" hidden="false" customHeight="false" outlineLevel="0" collapsed="false">
      <c r="B30" s="19"/>
      <c r="C30" s="19"/>
      <c r="D30" s="20"/>
      <c r="E30" s="21"/>
      <c r="F30" s="20"/>
      <c r="G30" s="22" t="str">
        <f aca="false">IF(B30="","",SUMIFS(Pagamentos!$D$6:$D$305,Pagamentos!$B$6:$B$305,B30))</f>
        <v/>
      </c>
      <c r="H30" s="22" t="str">
        <f aca="false">IF(B30="","",MAX(0,N(D30)-G30))</f>
        <v/>
      </c>
      <c r="I30" s="23" t="str">
        <f aca="false">IF(OR(B30="",N(D30)=0),"",G30/D30)</f>
        <v/>
      </c>
      <c r="J30" s="24" t="str">
        <f aca="false">IF(I30="","",REPT("█",ROUND(MIN(1,MAX(0,I30))*12,0))&amp;REPT("░",12-ROUND(MIN(1,MAX(0,I30))*12,0)))</f>
        <v/>
      </c>
      <c r="K30" s="25" t="str">
        <f aca="false">IF(OR(B30="",N(H30)=0),"",COUNTIFS($H$13:$H$32,"&gt;0",$E$13:$E$32,"&gt;"&amp;N(E30))+1)</f>
        <v/>
      </c>
      <c r="L30" s="26" t="str">
        <f aca="false">IF(B30="","",IF(H30=0,"Quitada",IF(K30=1,"Prioridade","Pagando")))</f>
        <v/>
      </c>
      <c r="M30" s="25" t="str">
        <f aca="false">IF(OR(B30="",N(H30)=0,N(F30)=0),"",ROUNDUP(H30/F30,0))</f>
        <v/>
      </c>
    </row>
    <row r="31" customFormat="false" ht="15" hidden="false" customHeight="false" outlineLevel="0" collapsed="false">
      <c r="B31" s="19"/>
      <c r="C31" s="19"/>
      <c r="D31" s="20"/>
      <c r="E31" s="21"/>
      <c r="F31" s="20"/>
      <c r="G31" s="22" t="str">
        <f aca="false">IF(B31="","",SUMIFS(Pagamentos!$D$6:$D$305,Pagamentos!$B$6:$B$305,B31))</f>
        <v/>
      </c>
      <c r="H31" s="22" t="str">
        <f aca="false">IF(B31="","",MAX(0,N(D31)-G31))</f>
        <v/>
      </c>
      <c r="I31" s="23" t="str">
        <f aca="false">IF(OR(B31="",N(D31)=0),"",G31/D31)</f>
        <v/>
      </c>
      <c r="J31" s="24" t="str">
        <f aca="false">IF(I31="","",REPT("█",ROUND(MIN(1,MAX(0,I31))*12,0))&amp;REPT("░",12-ROUND(MIN(1,MAX(0,I31))*12,0)))</f>
        <v/>
      </c>
      <c r="K31" s="25" t="str">
        <f aca="false">IF(OR(B31="",N(H31)=0),"",COUNTIFS($H$13:$H$32,"&gt;0",$E$13:$E$32,"&gt;"&amp;N(E31))+1)</f>
        <v/>
      </c>
      <c r="L31" s="26" t="str">
        <f aca="false">IF(B31="","",IF(H31=0,"Quitada",IF(K31=1,"Prioridade","Pagando")))</f>
        <v/>
      </c>
      <c r="M31" s="25" t="str">
        <f aca="false">IF(OR(B31="",N(H31)=0,N(F31)=0),"",ROUNDUP(H31/F31,0))</f>
        <v/>
      </c>
    </row>
    <row r="32" customFormat="false" ht="15" hidden="false" customHeight="false" outlineLevel="0" collapsed="false">
      <c r="B32" s="19"/>
      <c r="C32" s="19"/>
      <c r="D32" s="20"/>
      <c r="E32" s="21"/>
      <c r="F32" s="20"/>
      <c r="G32" s="22" t="str">
        <f aca="false">IF(B32="","",SUMIFS(Pagamentos!$D$6:$D$305,Pagamentos!$B$6:$B$305,B32))</f>
        <v/>
      </c>
      <c r="H32" s="22" t="str">
        <f aca="false">IF(B32="","",MAX(0,N(D32)-G32))</f>
        <v/>
      </c>
      <c r="I32" s="23" t="str">
        <f aca="false">IF(OR(B32="",N(D32)=0),"",G32/D32)</f>
        <v/>
      </c>
      <c r="J32" s="24" t="str">
        <f aca="false">IF(I32="","",REPT("█",ROUND(MIN(1,MAX(0,I32))*12,0))&amp;REPT("░",12-ROUND(MIN(1,MAX(0,I32))*12,0)))</f>
        <v/>
      </c>
      <c r="K32" s="25" t="str">
        <f aca="false">IF(OR(B32="",N(H32)=0),"",COUNTIFS($H$13:$H$32,"&gt;0",$E$13:$E$32,"&gt;"&amp;N(E32))+1)</f>
        <v/>
      </c>
      <c r="L32" s="26" t="str">
        <f aca="false">IF(B32="","",IF(H32=0,"Quitada",IF(K32=1,"Prioridade","Pagando")))</f>
        <v/>
      </c>
      <c r="M32" s="25" t="str">
        <f aca="false">IF(OR(B32="",N(H32)=0,N(F32)=0),"",ROUNDUP(H32/F32,0))</f>
        <v/>
      </c>
    </row>
    <row r="34" customFormat="false" ht="15" hidden="false" customHeight="true" outlineLevel="0" collapsed="false">
      <c r="H34" s="27" t="s">
        <v>30</v>
      </c>
      <c r="I34" s="27"/>
      <c r="J34" s="27"/>
      <c r="K34" s="27"/>
      <c r="L34" s="27"/>
      <c r="M34" s="27"/>
    </row>
    <row r="35" customFormat="false" ht="15" hidden="false" customHeight="false" outlineLevel="0" collapsed="false">
      <c r="H35" s="27"/>
      <c r="I35" s="27"/>
      <c r="J35" s="27"/>
      <c r="K35" s="27"/>
      <c r="L35" s="27"/>
      <c r="M35" s="27"/>
    </row>
    <row r="36" customFormat="false" ht="15" hidden="false" customHeight="false" outlineLevel="0" collapsed="false">
      <c r="H36" s="27"/>
      <c r="I36" s="27"/>
      <c r="J36" s="27"/>
      <c r="K36" s="27"/>
      <c r="L36" s="27"/>
      <c r="M36" s="27"/>
    </row>
    <row r="37" customFormat="false" ht="15" hidden="false" customHeight="false" outlineLevel="0" collapsed="false">
      <c r="H37" s="27"/>
      <c r="I37" s="27"/>
      <c r="J37" s="27"/>
      <c r="K37" s="27"/>
      <c r="L37" s="27"/>
      <c r="M37" s="27"/>
    </row>
    <row r="38" customFormat="false" ht="15" hidden="false" customHeight="false" outlineLevel="0" collapsed="false">
      <c r="H38" s="27"/>
      <c r="I38" s="27"/>
      <c r="J38" s="27"/>
      <c r="K38" s="27"/>
      <c r="L38" s="27"/>
      <c r="M38" s="27"/>
    </row>
    <row r="39" customFormat="false" ht="15" hidden="false" customHeight="false" outlineLevel="0" collapsed="false">
      <c r="H39" s="27"/>
      <c r="I39" s="27"/>
      <c r="J39" s="27"/>
      <c r="K39" s="27"/>
      <c r="L39" s="27"/>
      <c r="M39" s="27"/>
    </row>
    <row r="40" customFormat="false" ht="15" hidden="false" customHeight="false" outlineLevel="0" collapsed="false">
      <c r="H40" s="27"/>
      <c r="I40" s="27"/>
      <c r="J40" s="27"/>
      <c r="K40" s="27"/>
      <c r="L40" s="27"/>
      <c r="M40" s="27"/>
    </row>
    <row r="41" customFormat="false" ht="15" hidden="false" customHeight="false" outlineLevel="0" collapsed="false">
      <c r="H41" s="27"/>
      <c r="I41" s="27"/>
      <c r="J41" s="27"/>
      <c r="K41" s="27"/>
      <c r="L41" s="27"/>
      <c r="M41" s="27"/>
    </row>
    <row r="42" customFormat="false" ht="15" hidden="false" customHeight="false" outlineLevel="0" collapsed="false">
      <c r="H42" s="27"/>
      <c r="I42" s="27"/>
      <c r="J42" s="27"/>
      <c r="K42" s="27"/>
      <c r="L42" s="27"/>
      <c r="M42" s="27"/>
    </row>
    <row r="43" customFormat="false" ht="15" hidden="false" customHeight="false" outlineLevel="0" collapsed="false">
      <c r="H43" s="27"/>
      <c r="I43" s="27"/>
      <c r="J43" s="27"/>
      <c r="K43" s="27"/>
      <c r="L43" s="27"/>
      <c r="M43" s="27"/>
    </row>
    <row r="44" customFormat="false" ht="15" hidden="false" customHeight="false" outlineLevel="0" collapsed="false">
      <c r="H44" s="27"/>
      <c r="I44" s="27"/>
      <c r="J44" s="27"/>
      <c r="K44" s="27"/>
      <c r="L44" s="27"/>
      <c r="M44" s="27"/>
    </row>
    <row r="46" customFormat="false" ht="15" hidden="false" customHeight="false" outlineLevel="0" collapsed="false">
      <c r="B46" s="28" t="s">
        <v>31</v>
      </c>
    </row>
  </sheetData>
  <mergeCells count="15">
    <mergeCell ref="B2:M2"/>
    <mergeCell ref="B3:M3"/>
    <mergeCell ref="B5:C5"/>
    <mergeCell ref="D5:F5"/>
    <mergeCell ref="G5:H5"/>
    <mergeCell ref="I5:J5"/>
    <mergeCell ref="K5:M5"/>
    <mergeCell ref="B6:C7"/>
    <mergeCell ref="D6:F7"/>
    <mergeCell ref="G6:H7"/>
    <mergeCell ref="I6:J7"/>
    <mergeCell ref="K6:M7"/>
    <mergeCell ref="C9:J9"/>
    <mergeCell ref="K9:L9"/>
    <mergeCell ref="H34:M44"/>
  </mergeCells>
  <conditionalFormatting sqref="L13:L32">
    <cfRule type="expression" priority="2" aboveAverage="0" equalAverage="0" bottom="0" percent="0" rank="0" text="" dxfId="0">
      <formula>L13="Prioridade"</formula>
    </cfRule>
    <cfRule type="expression" priority="3" aboveAverage="0" equalAverage="0" bottom="0" percent="0" rank="0" text="" dxfId="1">
      <formula>L13="Quitada"</formula>
    </cfRule>
    <cfRule type="expression" priority="4" aboveAverage="0" equalAverage="0" bottom="0" percent="0" rank="0" text="" dxfId="2">
      <formula>L13="Pagando"</formula>
    </cfRule>
  </conditionalFormatting>
  <conditionalFormatting sqref="E13:E32">
    <cfRule type="cellIs" priority="5" operator="greaterThanOrEqual" aboveAverage="0" equalAverage="0" bottom="0" percent="0" rank="0" text="" dxfId="3">
      <formula>0.05</formula>
    </cfRule>
  </conditionalFormatting>
  <dataValidations count="1">
    <dataValidation allowBlank="true" error="Escolha um item da lista." errorStyle="stop" errorTitle="Valor inválido" operator="between" showDropDown="false" showErrorMessage="false" showInputMessage="false" sqref="C13:C32" type="list">
      <formula1>"Cartão de crédito,Cheque especial,Empréstimo,Financiamento,Crediário,Consignado,Contas atrasadas,Pessoa física,Outros"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5A"/>
    <pageSetUpPr fitToPage="true"/>
  </sheetPr>
  <dimension ref="B1:E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8"/>
    <col collapsed="false" customWidth="true" hidden="false" outlineLevel="0" max="3" min="3" style="1" width="13"/>
    <col collapsed="false" customWidth="true" hidden="false" outlineLevel="0" max="4" min="4" style="1" width="15"/>
    <col collapsed="false" customWidth="true" hidden="false" outlineLevel="0" max="5" min="5" style="1" width="34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32</v>
      </c>
      <c r="C2" s="2"/>
      <c r="D2" s="2"/>
      <c r="E2" s="2"/>
    </row>
    <row r="3" customFormat="false" ht="21.75" hidden="false" customHeight="true" outlineLevel="0" collapsed="false">
      <c r="B3" s="3" t="s">
        <v>33</v>
      </c>
      <c r="C3" s="3"/>
      <c r="D3" s="3"/>
      <c r="E3" s="3"/>
    </row>
    <row r="5" customFormat="false" ht="30" hidden="false" customHeight="true" outlineLevel="0" collapsed="false">
      <c r="B5" s="29" t="s">
        <v>34</v>
      </c>
      <c r="C5" s="29" t="s">
        <v>35</v>
      </c>
      <c r="D5" s="29" t="s">
        <v>36</v>
      </c>
      <c r="E5" s="29" t="s">
        <v>37</v>
      </c>
    </row>
    <row r="6" customFormat="false" ht="15" hidden="false" customHeight="false" outlineLevel="0" collapsed="false">
      <c r="B6" s="19" t="s">
        <v>21</v>
      </c>
      <c r="C6" s="30" t="n">
        <v>46244</v>
      </c>
      <c r="D6" s="20" t="n">
        <v>400</v>
      </c>
      <c r="E6" s="19"/>
    </row>
    <row r="7" customFormat="false" ht="15" hidden="false" customHeight="false" outlineLevel="0" collapsed="false">
      <c r="B7" s="31" t="s">
        <v>21</v>
      </c>
      <c r="C7" s="32" t="n">
        <v>46275</v>
      </c>
      <c r="D7" s="33" t="n">
        <v>400</v>
      </c>
      <c r="E7" s="31"/>
    </row>
    <row r="8" customFormat="false" ht="15" hidden="false" customHeight="false" outlineLevel="0" collapsed="false">
      <c r="B8" s="19" t="s">
        <v>23</v>
      </c>
      <c r="C8" s="30" t="n">
        <v>46244</v>
      </c>
      <c r="D8" s="20" t="n">
        <v>300</v>
      </c>
      <c r="E8" s="19"/>
    </row>
    <row r="9" customFormat="false" ht="15" hidden="false" customHeight="false" outlineLevel="0" collapsed="false">
      <c r="B9" s="31" t="s">
        <v>23</v>
      </c>
      <c r="C9" s="32" t="n">
        <v>46275</v>
      </c>
      <c r="D9" s="33" t="n">
        <v>300</v>
      </c>
      <c r="E9" s="31"/>
    </row>
    <row r="10" customFormat="false" ht="15" hidden="false" customHeight="false" outlineLevel="0" collapsed="false">
      <c r="B10" s="19" t="s">
        <v>23</v>
      </c>
      <c r="C10" s="30" t="n">
        <v>46305</v>
      </c>
      <c r="D10" s="20" t="n">
        <v>300</v>
      </c>
      <c r="E10" s="19"/>
    </row>
    <row r="11" customFormat="false" ht="15" hidden="false" customHeight="false" outlineLevel="0" collapsed="false">
      <c r="B11" s="31" t="s">
        <v>23</v>
      </c>
      <c r="C11" s="32" t="n">
        <v>46305</v>
      </c>
      <c r="D11" s="33" t="n">
        <v>600</v>
      </c>
      <c r="E11" s="31"/>
    </row>
    <row r="12" customFormat="false" ht="15" hidden="false" customHeight="false" outlineLevel="0" collapsed="false">
      <c r="B12" s="19" t="s">
        <v>24</v>
      </c>
      <c r="C12" s="30" t="n">
        <v>46244</v>
      </c>
      <c r="D12" s="20" t="n">
        <v>420</v>
      </c>
      <c r="E12" s="19"/>
    </row>
    <row r="13" customFormat="false" ht="15" hidden="false" customHeight="false" outlineLevel="0" collapsed="false">
      <c r="B13" s="31" t="s">
        <v>24</v>
      </c>
      <c r="C13" s="32" t="n">
        <v>46275</v>
      </c>
      <c r="D13" s="33" t="n">
        <v>420</v>
      </c>
      <c r="E13" s="31"/>
    </row>
    <row r="14" customFormat="false" ht="15" hidden="false" customHeight="false" outlineLevel="0" collapsed="false">
      <c r="B14" s="19" t="s">
        <v>24</v>
      </c>
      <c r="C14" s="30" t="n">
        <v>46305</v>
      </c>
      <c r="D14" s="20" t="n">
        <v>420</v>
      </c>
      <c r="E14" s="19"/>
    </row>
    <row r="15" customFormat="false" ht="15" hidden="false" customHeight="false" outlineLevel="0" collapsed="false">
      <c r="B15" s="31" t="s">
        <v>26</v>
      </c>
      <c r="C15" s="32" t="n">
        <v>46244</v>
      </c>
      <c r="D15" s="33" t="n">
        <v>780</v>
      </c>
      <c r="E15" s="31"/>
    </row>
    <row r="16" customFormat="false" ht="15" hidden="false" customHeight="false" outlineLevel="0" collapsed="false">
      <c r="B16" s="19" t="s">
        <v>26</v>
      </c>
      <c r="C16" s="30" t="n">
        <v>46275</v>
      </c>
      <c r="D16" s="20" t="n">
        <v>780</v>
      </c>
      <c r="E16" s="19"/>
    </row>
    <row r="17" customFormat="false" ht="15" hidden="false" customHeight="false" outlineLevel="0" collapsed="false">
      <c r="B17" s="31" t="s">
        <v>26</v>
      </c>
      <c r="C17" s="32" t="n">
        <v>46305</v>
      </c>
      <c r="D17" s="33" t="n">
        <v>780</v>
      </c>
      <c r="E17" s="31"/>
    </row>
    <row r="18" customFormat="false" ht="15" hidden="false" customHeight="false" outlineLevel="0" collapsed="false">
      <c r="B18" s="19" t="s">
        <v>28</v>
      </c>
      <c r="C18" s="30" t="n">
        <v>46244</v>
      </c>
      <c r="D18" s="20" t="n">
        <v>150</v>
      </c>
      <c r="E18" s="19"/>
    </row>
    <row r="19" customFormat="false" ht="15" hidden="false" customHeight="false" outlineLevel="0" collapsed="false">
      <c r="B19" s="31" t="s">
        <v>28</v>
      </c>
      <c r="C19" s="32" t="n">
        <v>46275</v>
      </c>
      <c r="D19" s="33" t="n">
        <v>150</v>
      </c>
      <c r="E19" s="31"/>
    </row>
    <row r="20" customFormat="false" ht="15" hidden="false" customHeight="false" outlineLevel="0" collapsed="false">
      <c r="B20" s="19"/>
      <c r="C20" s="30"/>
      <c r="D20" s="20"/>
      <c r="E20" s="19"/>
    </row>
    <row r="21" customFormat="false" ht="15" hidden="false" customHeight="false" outlineLevel="0" collapsed="false">
      <c r="B21" s="31"/>
      <c r="C21" s="32"/>
      <c r="D21" s="33"/>
      <c r="E21" s="31"/>
    </row>
    <row r="22" customFormat="false" ht="15" hidden="false" customHeight="false" outlineLevel="0" collapsed="false">
      <c r="B22" s="19"/>
      <c r="C22" s="30"/>
      <c r="D22" s="20"/>
      <c r="E22" s="19"/>
    </row>
    <row r="23" customFormat="false" ht="15" hidden="false" customHeight="false" outlineLevel="0" collapsed="false">
      <c r="B23" s="31"/>
      <c r="C23" s="32"/>
      <c r="D23" s="33"/>
      <c r="E23" s="31"/>
    </row>
    <row r="24" customFormat="false" ht="15" hidden="false" customHeight="false" outlineLevel="0" collapsed="false">
      <c r="B24" s="19"/>
      <c r="C24" s="30"/>
      <c r="D24" s="20"/>
      <c r="E24" s="19"/>
    </row>
    <row r="25" customFormat="false" ht="15" hidden="false" customHeight="false" outlineLevel="0" collapsed="false">
      <c r="B25" s="31"/>
      <c r="C25" s="32"/>
      <c r="D25" s="33"/>
      <c r="E25" s="31"/>
    </row>
    <row r="26" customFormat="false" ht="15" hidden="false" customHeight="false" outlineLevel="0" collapsed="false">
      <c r="B26" s="19"/>
      <c r="C26" s="30"/>
      <c r="D26" s="20"/>
      <c r="E26" s="19"/>
    </row>
    <row r="27" customFormat="false" ht="15" hidden="false" customHeight="false" outlineLevel="0" collapsed="false">
      <c r="B27" s="31"/>
      <c r="C27" s="32"/>
      <c r="D27" s="33"/>
      <c r="E27" s="31"/>
    </row>
    <row r="28" customFormat="false" ht="15" hidden="false" customHeight="false" outlineLevel="0" collapsed="false">
      <c r="B28" s="19"/>
      <c r="C28" s="30"/>
      <c r="D28" s="20"/>
      <c r="E28" s="19"/>
    </row>
    <row r="29" customFormat="false" ht="15" hidden="false" customHeight="false" outlineLevel="0" collapsed="false">
      <c r="B29" s="31"/>
      <c r="C29" s="32"/>
      <c r="D29" s="33"/>
      <c r="E29" s="31"/>
    </row>
    <row r="30" customFormat="false" ht="15" hidden="false" customHeight="false" outlineLevel="0" collapsed="false">
      <c r="B30" s="19"/>
      <c r="C30" s="30"/>
      <c r="D30" s="20"/>
      <c r="E30" s="19"/>
    </row>
    <row r="31" customFormat="false" ht="15" hidden="false" customHeight="false" outlineLevel="0" collapsed="false">
      <c r="B31" s="31"/>
      <c r="C31" s="32"/>
      <c r="D31" s="33"/>
      <c r="E31" s="31"/>
    </row>
    <row r="32" customFormat="false" ht="15" hidden="false" customHeight="false" outlineLevel="0" collapsed="false">
      <c r="B32" s="19"/>
      <c r="C32" s="30"/>
      <c r="D32" s="20"/>
      <c r="E32" s="19"/>
    </row>
    <row r="33" customFormat="false" ht="15" hidden="false" customHeight="false" outlineLevel="0" collapsed="false">
      <c r="B33" s="31"/>
      <c r="C33" s="32"/>
      <c r="D33" s="33"/>
      <c r="E33" s="31"/>
    </row>
    <row r="34" customFormat="false" ht="15" hidden="false" customHeight="false" outlineLevel="0" collapsed="false">
      <c r="B34" s="19"/>
      <c r="C34" s="30"/>
      <c r="D34" s="20"/>
      <c r="E34" s="19"/>
    </row>
    <row r="35" customFormat="false" ht="15" hidden="false" customHeight="false" outlineLevel="0" collapsed="false">
      <c r="B35" s="31"/>
      <c r="C35" s="32"/>
      <c r="D35" s="33"/>
      <c r="E35" s="31"/>
    </row>
    <row r="36" customFormat="false" ht="15" hidden="false" customHeight="false" outlineLevel="0" collapsed="false">
      <c r="B36" s="19"/>
      <c r="C36" s="30"/>
      <c r="D36" s="20"/>
      <c r="E36" s="19"/>
    </row>
    <row r="37" customFormat="false" ht="15" hidden="false" customHeight="false" outlineLevel="0" collapsed="false">
      <c r="B37" s="31"/>
      <c r="C37" s="32"/>
      <c r="D37" s="33"/>
      <c r="E37" s="31"/>
    </row>
    <row r="38" customFormat="false" ht="15" hidden="false" customHeight="false" outlineLevel="0" collapsed="false">
      <c r="B38" s="19"/>
      <c r="C38" s="30"/>
      <c r="D38" s="20"/>
      <c r="E38" s="19"/>
    </row>
    <row r="39" customFormat="false" ht="15" hidden="false" customHeight="false" outlineLevel="0" collapsed="false">
      <c r="B39" s="31"/>
      <c r="C39" s="32"/>
      <c r="D39" s="33"/>
      <c r="E39" s="31"/>
    </row>
    <row r="40" customFormat="false" ht="15" hidden="false" customHeight="false" outlineLevel="0" collapsed="false">
      <c r="B40" s="19"/>
      <c r="C40" s="30"/>
      <c r="D40" s="20"/>
      <c r="E40" s="19"/>
    </row>
    <row r="41" customFormat="false" ht="15" hidden="false" customHeight="false" outlineLevel="0" collapsed="false">
      <c r="B41" s="31"/>
      <c r="C41" s="32"/>
      <c r="D41" s="33"/>
      <c r="E41" s="31"/>
    </row>
    <row r="42" customFormat="false" ht="15" hidden="false" customHeight="false" outlineLevel="0" collapsed="false">
      <c r="B42" s="19"/>
      <c r="C42" s="30"/>
      <c r="D42" s="20"/>
      <c r="E42" s="19"/>
    </row>
    <row r="43" customFormat="false" ht="15" hidden="false" customHeight="false" outlineLevel="0" collapsed="false">
      <c r="B43" s="31"/>
      <c r="C43" s="32"/>
      <c r="D43" s="33"/>
      <c r="E43" s="31"/>
    </row>
    <row r="44" customFormat="false" ht="15" hidden="false" customHeight="false" outlineLevel="0" collapsed="false">
      <c r="B44" s="19"/>
      <c r="C44" s="30"/>
      <c r="D44" s="20"/>
      <c r="E44" s="19"/>
    </row>
    <row r="45" customFormat="false" ht="15" hidden="false" customHeight="false" outlineLevel="0" collapsed="false">
      <c r="B45" s="31"/>
      <c r="C45" s="32"/>
      <c r="D45" s="33"/>
      <c r="E45" s="31"/>
    </row>
    <row r="46" customFormat="false" ht="15" hidden="false" customHeight="false" outlineLevel="0" collapsed="false">
      <c r="B46" s="19"/>
      <c r="C46" s="30"/>
      <c r="D46" s="20"/>
      <c r="E46" s="19"/>
    </row>
    <row r="47" customFormat="false" ht="15" hidden="false" customHeight="false" outlineLevel="0" collapsed="false">
      <c r="B47" s="31"/>
      <c r="C47" s="32"/>
      <c r="D47" s="33"/>
      <c r="E47" s="31"/>
    </row>
    <row r="48" customFormat="false" ht="15" hidden="false" customHeight="false" outlineLevel="0" collapsed="false">
      <c r="B48" s="19"/>
      <c r="C48" s="30"/>
      <c r="D48" s="20"/>
      <c r="E48" s="19"/>
    </row>
    <row r="49" customFormat="false" ht="15" hidden="false" customHeight="false" outlineLevel="0" collapsed="false">
      <c r="B49" s="31"/>
      <c r="C49" s="32"/>
      <c r="D49" s="33"/>
      <c r="E49" s="31"/>
    </row>
    <row r="50" customFormat="false" ht="15" hidden="false" customHeight="false" outlineLevel="0" collapsed="false">
      <c r="B50" s="19"/>
      <c r="C50" s="30"/>
      <c r="D50" s="20"/>
      <c r="E50" s="19"/>
    </row>
    <row r="51" customFormat="false" ht="15" hidden="false" customHeight="false" outlineLevel="0" collapsed="false">
      <c r="B51" s="31"/>
      <c r="C51" s="32"/>
      <c r="D51" s="33"/>
      <c r="E51" s="31"/>
    </row>
    <row r="52" customFormat="false" ht="15" hidden="false" customHeight="false" outlineLevel="0" collapsed="false">
      <c r="B52" s="19"/>
      <c r="C52" s="30"/>
      <c r="D52" s="20"/>
      <c r="E52" s="19"/>
    </row>
    <row r="53" customFormat="false" ht="15" hidden="false" customHeight="false" outlineLevel="0" collapsed="false">
      <c r="B53" s="31"/>
      <c r="C53" s="32"/>
      <c r="D53" s="33"/>
      <c r="E53" s="31"/>
    </row>
    <row r="54" customFormat="false" ht="15" hidden="false" customHeight="false" outlineLevel="0" collapsed="false">
      <c r="B54" s="19"/>
      <c r="C54" s="30"/>
      <c r="D54" s="20"/>
      <c r="E54" s="19"/>
    </row>
    <row r="55" customFormat="false" ht="15" hidden="false" customHeight="false" outlineLevel="0" collapsed="false">
      <c r="B55" s="31"/>
      <c r="C55" s="32"/>
      <c r="D55" s="33"/>
      <c r="E55" s="31"/>
    </row>
    <row r="56" customFormat="false" ht="15" hidden="false" customHeight="false" outlineLevel="0" collapsed="false">
      <c r="B56" s="19"/>
      <c r="C56" s="30"/>
      <c r="D56" s="20"/>
      <c r="E56" s="19"/>
    </row>
    <row r="57" customFormat="false" ht="15" hidden="false" customHeight="false" outlineLevel="0" collapsed="false">
      <c r="B57" s="31"/>
      <c r="C57" s="32"/>
      <c r="D57" s="33"/>
      <c r="E57" s="31"/>
    </row>
    <row r="58" customFormat="false" ht="15" hidden="false" customHeight="false" outlineLevel="0" collapsed="false">
      <c r="B58" s="19"/>
      <c r="C58" s="30"/>
      <c r="D58" s="20"/>
      <c r="E58" s="19"/>
    </row>
    <row r="59" customFormat="false" ht="15" hidden="false" customHeight="false" outlineLevel="0" collapsed="false">
      <c r="B59" s="31"/>
      <c r="C59" s="32"/>
      <c r="D59" s="33"/>
      <c r="E59" s="31"/>
    </row>
    <row r="60" customFormat="false" ht="15" hidden="false" customHeight="false" outlineLevel="0" collapsed="false">
      <c r="B60" s="19"/>
      <c r="C60" s="30"/>
      <c r="D60" s="20"/>
      <c r="E60" s="19"/>
    </row>
    <row r="61" customFormat="false" ht="15" hidden="false" customHeight="false" outlineLevel="0" collapsed="false">
      <c r="B61" s="31"/>
      <c r="C61" s="32"/>
      <c r="D61" s="33"/>
      <c r="E61" s="31"/>
    </row>
    <row r="62" customFormat="false" ht="15" hidden="false" customHeight="false" outlineLevel="0" collapsed="false">
      <c r="B62" s="19"/>
      <c r="C62" s="30"/>
      <c r="D62" s="20"/>
      <c r="E62" s="19"/>
    </row>
    <row r="63" customFormat="false" ht="15" hidden="false" customHeight="false" outlineLevel="0" collapsed="false">
      <c r="B63" s="31"/>
      <c r="C63" s="32"/>
      <c r="D63" s="33"/>
      <c r="E63" s="31"/>
    </row>
    <row r="64" customFormat="false" ht="15" hidden="false" customHeight="false" outlineLevel="0" collapsed="false">
      <c r="B64" s="19"/>
      <c r="C64" s="30"/>
      <c r="D64" s="20"/>
      <c r="E64" s="19"/>
    </row>
    <row r="65" customFormat="false" ht="15" hidden="false" customHeight="false" outlineLevel="0" collapsed="false">
      <c r="B65" s="31"/>
      <c r="C65" s="32"/>
      <c r="D65" s="33"/>
      <c r="E65" s="31"/>
    </row>
    <row r="66" customFormat="false" ht="15" hidden="false" customHeight="false" outlineLevel="0" collapsed="false">
      <c r="B66" s="19"/>
      <c r="C66" s="30"/>
      <c r="D66" s="20"/>
      <c r="E66" s="19"/>
    </row>
    <row r="67" customFormat="false" ht="15" hidden="false" customHeight="false" outlineLevel="0" collapsed="false">
      <c r="B67" s="31"/>
      <c r="C67" s="32"/>
      <c r="D67" s="33"/>
      <c r="E67" s="31"/>
    </row>
    <row r="68" customFormat="false" ht="15" hidden="false" customHeight="false" outlineLevel="0" collapsed="false">
      <c r="B68" s="19"/>
      <c r="C68" s="30"/>
      <c r="D68" s="20"/>
      <c r="E68" s="19"/>
    </row>
    <row r="69" customFormat="false" ht="15" hidden="false" customHeight="false" outlineLevel="0" collapsed="false">
      <c r="B69" s="31"/>
      <c r="C69" s="32"/>
      <c r="D69" s="33"/>
      <c r="E69" s="31"/>
    </row>
    <row r="70" customFormat="false" ht="15" hidden="false" customHeight="false" outlineLevel="0" collapsed="false">
      <c r="B70" s="19"/>
      <c r="C70" s="30"/>
      <c r="D70" s="20"/>
      <c r="E70" s="19"/>
    </row>
    <row r="71" customFormat="false" ht="15" hidden="false" customHeight="false" outlineLevel="0" collapsed="false">
      <c r="B71" s="31"/>
      <c r="C71" s="32"/>
      <c r="D71" s="33"/>
      <c r="E71" s="31"/>
    </row>
    <row r="72" customFormat="false" ht="15" hidden="false" customHeight="false" outlineLevel="0" collapsed="false">
      <c r="B72" s="19"/>
      <c r="C72" s="30"/>
      <c r="D72" s="20"/>
      <c r="E72" s="19"/>
    </row>
    <row r="73" customFormat="false" ht="15" hidden="false" customHeight="false" outlineLevel="0" collapsed="false">
      <c r="B73" s="31"/>
      <c r="C73" s="32"/>
      <c r="D73" s="33"/>
      <c r="E73" s="31"/>
    </row>
    <row r="74" customFormat="false" ht="15" hidden="false" customHeight="false" outlineLevel="0" collapsed="false">
      <c r="B74" s="19"/>
      <c r="C74" s="30"/>
      <c r="D74" s="20"/>
      <c r="E74" s="19"/>
    </row>
    <row r="75" customFormat="false" ht="15" hidden="false" customHeight="false" outlineLevel="0" collapsed="false">
      <c r="B75" s="31"/>
      <c r="C75" s="32"/>
      <c r="D75" s="33"/>
      <c r="E75" s="31"/>
    </row>
    <row r="76" customFormat="false" ht="15" hidden="false" customHeight="false" outlineLevel="0" collapsed="false">
      <c r="B76" s="19"/>
      <c r="C76" s="30"/>
      <c r="D76" s="20"/>
      <c r="E76" s="19"/>
    </row>
    <row r="77" customFormat="false" ht="15" hidden="false" customHeight="false" outlineLevel="0" collapsed="false">
      <c r="B77" s="31"/>
      <c r="C77" s="32"/>
      <c r="D77" s="33"/>
      <c r="E77" s="31"/>
    </row>
    <row r="78" customFormat="false" ht="15" hidden="false" customHeight="false" outlineLevel="0" collapsed="false">
      <c r="B78" s="19"/>
      <c r="C78" s="30"/>
      <c r="D78" s="20"/>
      <c r="E78" s="19"/>
    </row>
    <row r="79" customFormat="false" ht="15" hidden="false" customHeight="false" outlineLevel="0" collapsed="false">
      <c r="B79" s="31"/>
      <c r="C79" s="32"/>
      <c r="D79" s="33"/>
      <c r="E79" s="31"/>
    </row>
    <row r="80" customFormat="false" ht="15" hidden="false" customHeight="false" outlineLevel="0" collapsed="false">
      <c r="B80" s="19"/>
      <c r="C80" s="30"/>
      <c r="D80" s="20"/>
      <c r="E80" s="19"/>
    </row>
    <row r="81" customFormat="false" ht="15" hidden="false" customHeight="false" outlineLevel="0" collapsed="false">
      <c r="B81" s="31"/>
      <c r="C81" s="32"/>
      <c r="D81" s="33"/>
      <c r="E81" s="31"/>
    </row>
    <row r="82" customFormat="false" ht="15" hidden="false" customHeight="false" outlineLevel="0" collapsed="false">
      <c r="B82" s="19"/>
      <c r="C82" s="30"/>
      <c r="D82" s="20"/>
      <c r="E82" s="19"/>
    </row>
    <row r="83" customFormat="false" ht="15" hidden="false" customHeight="false" outlineLevel="0" collapsed="false">
      <c r="B83" s="31"/>
      <c r="C83" s="32"/>
      <c r="D83" s="33"/>
      <c r="E83" s="31"/>
    </row>
    <row r="84" customFormat="false" ht="15" hidden="false" customHeight="false" outlineLevel="0" collapsed="false">
      <c r="B84" s="19"/>
      <c r="C84" s="30"/>
      <c r="D84" s="20"/>
      <c r="E84" s="19"/>
    </row>
    <row r="85" customFormat="false" ht="15" hidden="false" customHeight="false" outlineLevel="0" collapsed="false">
      <c r="B85" s="31"/>
      <c r="C85" s="32"/>
      <c r="D85" s="33"/>
      <c r="E85" s="31"/>
    </row>
    <row r="86" customFormat="false" ht="15" hidden="false" customHeight="false" outlineLevel="0" collapsed="false">
      <c r="B86" s="19"/>
      <c r="C86" s="30"/>
      <c r="D86" s="20"/>
      <c r="E86" s="19"/>
    </row>
    <row r="87" customFormat="false" ht="15" hidden="false" customHeight="false" outlineLevel="0" collapsed="false">
      <c r="B87" s="31"/>
      <c r="C87" s="32"/>
      <c r="D87" s="33"/>
      <c r="E87" s="31"/>
    </row>
    <row r="88" customFormat="false" ht="15" hidden="false" customHeight="false" outlineLevel="0" collapsed="false">
      <c r="B88" s="19"/>
      <c r="C88" s="30"/>
      <c r="D88" s="20"/>
      <c r="E88" s="19"/>
    </row>
    <row r="89" customFormat="false" ht="15" hidden="false" customHeight="false" outlineLevel="0" collapsed="false">
      <c r="B89" s="31"/>
      <c r="C89" s="32"/>
      <c r="D89" s="33"/>
      <c r="E89" s="31"/>
    </row>
    <row r="90" customFormat="false" ht="15" hidden="false" customHeight="false" outlineLevel="0" collapsed="false">
      <c r="B90" s="19"/>
      <c r="C90" s="30"/>
      <c r="D90" s="20"/>
      <c r="E90" s="19"/>
    </row>
    <row r="91" customFormat="false" ht="15" hidden="false" customHeight="false" outlineLevel="0" collapsed="false">
      <c r="B91" s="31"/>
      <c r="C91" s="32"/>
      <c r="D91" s="33"/>
      <c r="E91" s="31"/>
    </row>
    <row r="92" customFormat="false" ht="15" hidden="false" customHeight="false" outlineLevel="0" collapsed="false">
      <c r="B92" s="19"/>
      <c r="C92" s="30"/>
      <c r="D92" s="20"/>
      <c r="E92" s="19"/>
    </row>
    <row r="93" customFormat="false" ht="15" hidden="false" customHeight="false" outlineLevel="0" collapsed="false">
      <c r="B93" s="31"/>
      <c r="C93" s="32"/>
      <c r="D93" s="33"/>
      <c r="E93" s="31"/>
    </row>
    <row r="94" customFormat="false" ht="15" hidden="false" customHeight="false" outlineLevel="0" collapsed="false">
      <c r="B94" s="19"/>
      <c r="C94" s="30"/>
      <c r="D94" s="20"/>
      <c r="E94" s="19"/>
    </row>
    <row r="95" customFormat="false" ht="15" hidden="false" customHeight="false" outlineLevel="0" collapsed="false">
      <c r="B95" s="31"/>
      <c r="C95" s="32"/>
      <c r="D95" s="33"/>
      <c r="E95" s="31"/>
    </row>
    <row r="96" customFormat="false" ht="15" hidden="false" customHeight="false" outlineLevel="0" collapsed="false">
      <c r="B96" s="19"/>
      <c r="C96" s="30"/>
      <c r="D96" s="20"/>
      <c r="E96" s="19"/>
    </row>
    <row r="97" customFormat="false" ht="15" hidden="false" customHeight="false" outlineLevel="0" collapsed="false">
      <c r="B97" s="31"/>
      <c r="C97" s="32"/>
      <c r="D97" s="33"/>
      <c r="E97" s="31"/>
    </row>
    <row r="98" customFormat="false" ht="15" hidden="false" customHeight="false" outlineLevel="0" collapsed="false">
      <c r="B98" s="19"/>
      <c r="C98" s="30"/>
      <c r="D98" s="20"/>
      <c r="E98" s="19"/>
    </row>
    <row r="99" customFormat="false" ht="15" hidden="false" customHeight="false" outlineLevel="0" collapsed="false">
      <c r="B99" s="31"/>
      <c r="C99" s="32"/>
      <c r="D99" s="33"/>
      <c r="E99" s="31"/>
    </row>
    <row r="100" customFormat="false" ht="15" hidden="false" customHeight="false" outlineLevel="0" collapsed="false">
      <c r="B100" s="19"/>
      <c r="C100" s="30"/>
      <c r="D100" s="20"/>
      <c r="E100" s="19"/>
    </row>
    <row r="101" customFormat="false" ht="15" hidden="false" customHeight="false" outlineLevel="0" collapsed="false">
      <c r="B101" s="31"/>
      <c r="C101" s="32"/>
      <c r="D101" s="33"/>
      <c r="E101" s="31"/>
    </row>
    <row r="102" customFormat="false" ht="15" hidden="false" customHeight="false" outlineLevel="0" collapsed="false">
      <c r="B102" s="19"/>
      <c r="C102" s="30"/>
      <c r="D102" s="20"/>
      <c r="E102" s="19"/>
    </row>
    <row r="103" customFormat="false" ht="15" hidden="false" customHeight="false" outlineLevel="0" collapsed="false">
      <c r="B103" s="31"/>
      <c r="C103" s="32"/>
      <c r="D103" s="33"/>
      <c r="E103" s="31"/>
    </row>
    <row r="104" customFormat="false" ht="15" hidden="false" customHeight="false" outlineLevel="0" collapsed="false">
      <c r="B104" s="19"/>
      <c r="C104" s="30"/>
      <c r="D104" s="20"/>
      <c r="E104" s="19"/>
    </row>
    <row r="105" customFormat="false" ht="15" hidden="false" customHeight="false" outlineLevel="0" collapsed="false">
      <c r="B105" s="31"/>
      <c r="C105" s="32"/>
      <c r="D105" s="33"/>
      <c r="E105" s="31"/>
    </row>
    <row r="106" customFormat="false" ht="15" hidden="false" customHeight="false" outlineLevel="0" collapsed="false">
      <c r="B106" s="19"/>
      <c r="C106" s="30"/>
      <c r="D106" s="20"/>
      <c r="E106" s="19"/>
    </row>
    <row r="107" customFormat="false" ht="15" hidden="false" customHeight="false" outlineLevel="0" collapsed="false">
      <c r="B107" s="31"/>
      <c r="C107" s="32"/>
      <c r="D107" s="33"/>
      <c r="E107" s="31"/>
    </row>
    <row r="108" customFormat="false" ht="15" hidden="false" customHeight="false" outlineLevel="0" collapsed="false">
      <c r="B108" s="19"/>
      <c r="C108" s="30"/>
      <c r="D108" s="20"/>
      <c r="E108" s="19"/>
    </row>
    <row r="109" customFormat="false" ht="15" hidden="false" customHeight="false" outlineLevel="0" collapsed="false">
      <c r="B109" s="31"/>
      <c r="C109" s="32"/>
      <c r="D109" s="33"/>
      <c r="E109" s="31"/>
    </row>
    <row r="110" customFormat="false" ht="15" hidden="false" customHeight="false" outlineLevel="0" collapsed="false">
      <c r="B110" s="19"/>
      <c r="C110" s="30"/>
      <c r="D110" s="20"/>
      <c r="E110" s="19"/>
    </row>
    <row r="111" customFormat="false" ht="15" hidden="false" customHeight="false" outlineLevel="0" collapsed="false">
      <c r="B111" s="31"/>
      <c r="C111" s="32"/>
      <c r="D111" s="33"/>
      <c r="E111" s="31"/>
    </row>
    <row r="112" customFormat="false" ht="15" hidden="false" customHeight="false" outlineLevel="0" collapsed="false">
      <c r="B112" s="19"/>
      <c r="C112" s="30"/>
      <c r="D112" s="20"/>
      <c r="E112" s="19"/>
    </row>
    <row r="113" customFormat="false" ht="15" hidden="false" customHeight="false" outlineLevel="0" collapsed="false">
      <c r="B113" s="31"/>
      <c r="C113" s="32"/>
      <c r="D113" s="33"/>
      <c r="E113" s="31"/>
    </row>
    <row r="114" customFormat="false" ht="15" hidden="false" customHeight="false" outlineLevel="0" collapsed="false">
      <c r="B114" s="19"/>
      <c r="C114" s="30"/>
      <c r="D114" s="20"/>
      <c r="E114" s="19"/>
    </row>
    <row r="115" customFormat="false" ht="15" hidden="false" customHeight="false" outlineLevel="0" collapsed="false">
      <c r="B115" s="31"/>
      <c r="C115" s="32"/>
      <c r="D115" s="33"/>
      <c r="E115" s="31"/>
    </row>
    <row r="116" customFormat="false" ht="15" hidden="false" customHeight="false" outlineLevel="0" collapsed="false">
      <c r="B116" s="19"/>
      <c r="C116" s="30"/>
      <c r="D116" s="20"/>
      <c r="E116" s="19"/>
    </row>
    <row r="117" customFormat="false" ht="15" hidden="false" customHeight="false" outlineLevel="0" collapsed="false">
      <c r="B117" s="31"/>
      <c r="C117" s="32"/>
      <c r="D117" s="33"/>
      <c r="E117" s="31"/>
    </row>
    <row r="118" customFormat="false" ht="15" hidden="false" customHeight="false" outlineLevel="0" collapsed="false">
      <c r="B118" s="19"/>
      <c r="C118" s="30"/>
      <c r="D118" s="20"/>
      <c r="E118" s="19"/>
    </row>
    <row r="119" customFormat="false" ht="15" hidden="false" customHeight="false" outlineLevel="0" collapsed="false">
      <c r="B119" s="31"/>
      <c r="C119" s="32"/>
      <c r="D119" s="33"/>
      <c r="E119" s="31"/>
    </row>
    <row r="120" customFormat="false" ht="15" hidden="false" customHeight="false" outlineLevel="0" collapsed="false">
      <c r="B120" s="19"/>
      <c r="C120" s="30"/>
      <c r="D120" s="20"/>
      <c r="E120" s="19"/>
    </row>
    <row r="121" customFormat="false" ht="15" hidden="false" customHeight="false" outlineLevel="0" collapsed="false">
      <c r="B121" s="31"/>
      <c r="C121" s="32"/>
      <c r="D121" s="33"/>
      <c r="E121" s="31"/>
    </row>
    <row r="122" customFormat="false" ht="15" hidden="false" customHeight="false" outlineLevel="0" collapsed="false">
      <c r="B122" s="19"/>
      <c r="C122" s="30"/>
      <c r="D122" s="20"/>
      <c r="E122" s="19"/>
    </row>
    <row r="123" customFormat="false" ht="15" hidden="false" customHeight="false" outlineLevel="0" collapsed="false">
      <c r="B123" s="31"/>
      <c r="C123" s="32"/>
      <c r="D123" s="33"/>
      <c r="E123" s="31"/>
    </row>
    <row r="124" customFormat="false" ht="15" hidden="false" customHeight="false" outlineLevel="0" collapsed="false">
      <c r="B124" s="19"/>
      <c r="C124" s="30"/>
      <c r="D124" s="20"/>
      <c r="E124" s="19"/>
    </row>
    <row r="125" customFormat="false" ht="15" hidden="false" customHeight="false" outlineLevel="0" collapsed="false">
      <c r="B125" s="31"/>
      <c r="C125" s="32"/>
      <c r="D125" s="33"/>
      <c r="E125" s="31"/>
    </row>
    <row r="126" customFormat="false" ht="15" hidden="false" customHeight="false" outlineLevel="0" collapsed="false">
      <c r="B126" s="19"/>
      <c r="C126" s="30"/>
      <c r="D126" s="20"/>
      <c r="E126" s="19"/>
    </row>
    <row r="127" customFormat="false" ht="15" hidden="false" customHeight="false" outlineLevel="0" collapsed="false">
      <c r="B127" s="31"/>
      <c r="C127" s="32"/>
      <c r="D127" s="33"/>
      <c r="E127" s="31"/>
    </row>
    <row r="128" customFormat="false" ht="15" hidden="false" customHeight="false" outlineLevel="0" collapsed="false">
      <c r="B128" s="19"/>
      <c r="C128" s="30"/>
      <c r="D128" s="20"/>
      <c r="E128" s="19"/>
    </row>
    <row r="129" customFormat="false" ht="15" hidden="false" customHeight="false" outlineLevel="0" collapsed="false">
      <c r="B129" s="31"/>
      <c r="C129" s="32"/>
      <c r="D129" s="33"/>
      <c r="E129" s="31"/>
    </row>
    <row r="130" customFormat="false" ht="15" hidden="false" customHeight="false" outlineLevel="0" collapsed="false">
      <c r="B130" s="19"/>
      <c r="C130" s="30"/>
      <c r="D130" s="20"/>
      <c r="E130" s="19"/>
    </row>
    <row r="131" customFormat="false" ht="15" hidden="false" customHeight="false" outlineLevel="0" collapsed="false">
      <c r="B131" s="31"/>
      <c r="C131" s="32"/>
      <c r="D131" s="33"/>
      <c r="E131" s="31"/>
    </row>
    <row r="132" customFormat="false" ht="15" hidden="false" customHeight="false" outlineLevel="0" collapsed="false">
      <c r="B132" s="19"/>
      <c r="C132" s="30"/>
      <c r="D132" s="20"/>
      <c r="E132" s="19"/>
    </row>
    <row r="133" customFormat="false" ht="15" hidden="false" customHeight="false" outlineLevel="0" collapsed="false">
      <c r="B133" s="31"/>
      <c r="C133" s="32"/>
      <c r="D133" s="33"/>
      <c r="E133" s="31"/>
    </row>
    <row r="134" customFormat="false" ht="15" hidden="false" customHeight="false" outlineLevel="0" collapsed="false">
      <c r="B134" s="19"/>
      <c r="C134" s="30"/>
      <c r="D134" s="20"/>
      <c r="E134" s="19"/>
    </row>
    <row r="135" customFormat="false" ht="15" hidden="false" customHeight="false" outlineLevel="0" collapsed="false">
      <c r="B135" s="31"/>
      <c r="C135" s="32"/>
      <c r="D135" s="33"/>
      <c r="E135" s="31"/>
    </row>
    <row r="136" customFormat="false" ht="15" hidden="false" customHeight="false" outlineLevel="0" collapsed="false">
      <c r="B136" s="19"/>
      <c r="C136" s="30"/>
      <c r="D136" s="20"/>
      <c r="E136" s="19"/>
    </row>
    <row r="137" customFormat="false" ht="15" hidden="false" customHeight="false" outlineLevel="0" collapsed="false">
      <c r="B137" s="31"/>
      <c r="C137" s="32"/>
      <c r="D137" s="33"/>
      <c r="E137" s="31"/>
    </row>
    <row r="138" customFormat="false" ht="15" hidden="false" customHeight="false" outlineLevel="0" collapsed="false">
      <c r="B138" s="19"/>
      <c r="C138" s="30"/>
      <c r="D138" s="20"/>
      <c r="E138" s="19"/>
    </row>
    <row r="139" customFormat="false" ht="15" hidden="false" customHeight="false" outlineLevel="0" collapsed="false">
      <c r="B139" s="31"/>
      <c r="C139" s="32"/>
      <c r="D139" s="33"/>
      <c r="E139" s="31"/>
    </row>
    <row r="140" customFormat="false" ht="15" hidden="false" customHeight="false" outlineLevel="0" collapsed="false">
      <c r="B140" s="19"/>
      <c r="C140" s="30"/>
      <c r="D140" s="20"/>
      <c r="E140" s="19"/>
    </row>
    <row r="141" customFormat="false" ht="15" hidden="false" customHeight="false" outlineLevel="0" collapsed="false">
      <c r="B141" s="31"/>
      <c r="C141" s="32"/>
      <c r="D141" s="33"/>
      <c r="E141" s="31"/>
    </row>
    <row r="142" customFormat="false" ht="15" hidden="false" customHeight="false" outlineLevel="0" collapsed="false">
      <c r="B142" s="19"/>
      <c r="C142" s="30"/>
      <c r="D142" s="20"/>
      <c r="E142" s="19"/>
    </row>
    <row r="143" customFormat="false" ht="15" hidden="false" customHeight="false" outlineLevel="0" collapsed="false">
      <c r="B143" s="31"/>
      <c r="C143" s="32"/>
      <c r="D143" s="33"/>
      <c r="E143" s="31"/>
    </row>
    <row r="144" customFormat="false" ht="15" hidden="false" customHeight="false" outlineLevel="0" collapsed="false">
      <c r="B144" s="19"/>
      <c r="C144" s="30"/>
      <c r="D144" s="20"/>
      <c r="E144" s="19"/>
    </row>
    <row r="145" customFormat="false" ht="15" hidden="false" customHeight="false" outlineLevel="0" collapsed="false">
      <c r="B145" s="31"/>
      <c r="C145" s="32"/>
      <c r="D145" s="33"/>
      <c r="E145" s="31"/>
    </row>
    <row r="146" customFormat="false" ht="15" hidden="false" customHeight="false" outlineLevel="0" collapsed="false">
      <c r="B146" s="19"/>
      <c r="C146" s="30"/>
      <c r="D146" s="20"/>
      <c r="E146" s="19"/>
    </row>
    <row r="147" customFormat="false" ht="15" hidden="false" customHeight="false" outlineLevel="0" collapsed="false">
      <c r="B147" s="31"/>
      <c r="C147" s="32"/>
      <c r="D147" s="33"/>
      <c r="E147" s="31"/>
    </row>
    <row r="148" customFormat="false" ht="15" hidden="false" customHeight="false" outlineLevel="0" collapsed="false">
      <c r="B148" s="19"/>
      <c r="C148" s="30"/>
      <c r="D148" s="20"/>
      <c r="E148" s="19"/>
    </row>
    <row r="149" customFormat="false" ht="15" hidden="false" customHeight="false" outlineLevel="0" collapsed="false">
      <c r="B149" s="31"/>
      <c r="C149" s="32"/>
      <c r="D149" s="33"/>
      <c r="E149" s="31"/>
    </row>
    <row r="150" customFormat="false" ht="15" hidden="false" customHeight="false" outlineLevel="0" collapsed="false">
      <c r="B150" s="19"/>
      <c r="C150" s="30"/>
      <c r="D150" s="20"/>
      <c r="E150" s="19"/>
    </row>
    <row r="151" customFormat="false" ht="15" hidden="false" customHeight="false" outlineLevel="0" collapsed="false">
      <c r="B151" s="31"/>
      <c r="C151" s="32"/>
      <c r="D151" s="33"/>
      <c r="E151" s="31"/>
    </row>
    <row r="152" customFormat="false" ht="15" hidden="false" customHeight="false" outlineLevel="0" collapsed="false">
      <c r="B152" s="19"/>
      <c r="C152" s="30"/>
      <c r="D152" s="20"/>
      <c r="E152" s="19"/>
    </row>
    <row r="153" customFormat="false" ht="15" hidden="false" customHeight="false" outlineLevel="0" collapsed="false">
      <c r="B153" s="31"/>
      <c r="C153" s="32"/>
      <c r="D153" s="33"/>
      <c r="E153" s="31"/>
    </row>
    <row r="154" customFormat="false" ht="15" hidden="false" customHeight="false" outlineLevel="0" collapsed="false">
      <c r="B154" s="19"/>
      <c r="C154" s="30"/>
      <c r="D154" s="20"/>
      <c r="E154" s="19"/>
    </row>
    <row r="155" customFormat="false" ht="15" hidden="false" customHeight="false" outlineLevel="0" collapsed="false">
      <c r="B155" s="31"/>
      <c r="C155" s="32"/>
      <c r="D155" s="33"/>
      <c r="E155" s="31"/>
    </row>
    <row r="156" customFormat="false" ht="15" hidden="false" customHeight="false" outlineLevel="0" collapsed="false">
      <c r="B156" s="19"/>
      <c r="C156" s="30"/>
      <c r="D156" s="20"/>
      <c r="E156" s="19"/>
    </row>
    <row r="157" customFormat="false" ht="15" hidden="false" customHeight="false" outlineLevel="0" collapsed="false">
      <c r="B157" s="31"/>
      <c r="C157" s="32"/>
      <c r="D157" s="33"/>
      <c r="E157" s="31"/>
    </row>
    <row r="158" customFormat="false" ht="15" hidden="false" customHeight="false" outlineLevel="0" collapsed="false">
      <c r="B158" s="19"/>
      <c r="C158" s="30"/>
      <c r="D158" s="20"/>
      <c r="E158" s="19"/>
    </row>
    <row r="159" customFormat="false" ht="15" hidden="false" customHeight="false" outlineLevel="0" collapsed="false">
      <c r="B159" s="31"/>
      <c r="C159" s="32"/>
      <c r="D159" s="33"/>
      <c r="E159" s="31"/>
    </row>
    <row r="160" customFormat="false" ht="15" hidden="false" customHeight="false" outlineLevel="0" collapsed="false">
      <c r="B160" s="19"/>
      <c r="C160" s="30"/>
      <c r="D160" s="20"/>
      <c r="E160" s="19"/>
    </row>
    <row r="161" customFormat="false" ht="15" hidden="false" customHeight="false" outlineLevel="0" collapsed="false">
      <c r="B161" s="31"/>
      <c r="C161" s="32"/>
      <c r="D161" s="33"/>
      <c r="E161" s="31"/>
    </row>
    <row r="162" customFormat="false" ht="15" hidden="false" customHeight="false" outlineLevel="0" collapsed="false">
      <c r="B162" s="19"/>
      <c r="C162" s="30"/>
      <c r="D162" s="20"/>
      <c r="E162" s="19"/>
    </row>
    <row r="163" customFormat="false" ht="15" hidden="false" customHeight="false" outlineLevel="0" collapsed="false">
      <c r="B163" s="31"/>
      <c r="C163" s="32"/>
      <c r="D163" s="33"/>
      <c r="E163" s="31"/>
    </row>
    <row r="164" customFormat="false" ht="15" hidden="false" customHeight="false" outlineLevel="0" collapsed="false">
      <c r="B164" s="19"/>
      <c r="C164" s="30"/>
      <c r="D164" s="20"/>
      <c r="E164" s="19"/>
    </row>
    <row r="165" customFormat="false" ht="15" hidden="false" customHeight="false" outlineLevel="0" collapsed="false">
      <c r="B165" s="31"/>
      <c r="C165" s="32"/>
      <c r="D165" s="33"/>
      <c r="E165" s="31"/>
    </row>
    <row r="166" customFormat="false" ht="15" hidden="false" customHeight="false" outlineLevel="0" collapsed="false">
      <c r="B166" s="19"/>
      <c r="C166" s="30"/>
      <c r="D166" s="20"/>
      <c r="E166" s="19"/>
    </row>
    <row r="167" customFormat="false" ht="15" hidden="false" customHeight="false" outlineLevel="0" collapsed="false">
      <c r="B167" s="31"/>
      <c r="C167" s="32"/>
      <c r="D167" s="33"/>
      <c r="E167" s="31"/>
    </row>
    <row r="168" customFormat="false" ht="15" hidden="false" customHeight="false" outlineLevel="0" collapsed="false">
      <c r="B168" s="19"/>
      <c r="C168" s="30"/>
      <c r="D168" s="20"/>
      <c r="E168" s="19"/>
    </row>
    <row r="169" customFormat="false" ht="15" hidden="false" customHeight="false" outlineLevel="0" collapsed="false">
      <c r="B169" s="31"/>
      <c r="C169" s="32"/>
      <c r="D169" s="33"/>
      <c r="E169" s="31"/>
    </row>
    <row r="170" customFormat="false" ht="15" hidden="false" customHeight="false" outlineLevel="0" collapsed="false">
      <c r="B170" s="19"/>
      <c r="C170" s="30"/>
      <c r="D170" s="20"/>
      <c r="E170" s="19"/>
    </row>
    <row r="171" customFormat="false" ht="15" hidden="false" customHeight="false" outlineLevel="0" collapsed="false">
      <c r="B171" s="31"/>
      <c r="C171" s="32"/>
      <c r="D171" s="33"/>
      <c r="E171" s="31"/>
    </row>
    <row r="172" customFormat="false" ht="15" hidden="false" customHeight="false" outlineLevel="0" collapsed="false">
      <c r="B172" s="19"/>
      <c r="C172" s="30"/>
      <c r="D172" s="20"/>
      <c r="E172" s="19"/>
    </row>
    <row r="173" customFormat="false" ht="15" hidden="false" customHeight="false" outlineLevel="0" collapsed="false">
      <c r="B173" s="31"/>
      <c r="C173" s="32"/>
      <c r="D173" s="33"/>
      <c r="E173" s="31"/>
    </row>
    <row r="174" customFormat="false" ht="15" hidden="false" customHeight="false" outlineLevel="0" collapsed="false">
      <c r="B174" s="19"/>
      <c r="C174" s="30"/>
      <c r="D174" s="20"/>
      <c r="E174" s="19"/>
    </row>
    <row r="175" customFormat="false" ht="15" hidden="false" customHeight="false" outlineLevel="0" collapsed="false">
      <c r="B175" s="31"/>
      <c r="C175" s="32"/>
      <c r="D175" s="33"/>
      <c r="E175" s="31"/>
    </row>
    <row r="176" customFormat="false" ht="15" hidden="false" customHeight="false" outlineLevel="0" collapsed="false">
      <c r="B176" s="19"/>
      <c r="C176" s="30"/>
      <c r="D176" s="20"/>
      <c r="E176" s="19"/>
    </row>
    <row r="177" customFormat="false" ht="15" hidden="false" customHeight="false" outlineLevel="0" collapsed="false">
      <c r="B177" s="31"/>
      <c r="C177" s="32"/>
      <c r="D177" s="33"/>
      <c r="E177" s="31"/>
    </row>
    <row r="178" customFormat="false" ht="15" hidden="false" customHeight="false" outlineLevel="0" collapsed="false">
      <c r="B178" s="19"/>
      <c r="C178" s="30"/>
      <c r="D178" s="20"/>
      <c r="E178" s="19"/>
    </row>
    <row r="179" customFormat="false" ht="15" hidden="false" customHeight="false" outlineLevel="0" collapsed="false">
      <c r="B179" s="31"/>
      <c r="C179" s="32"/>
      <c r="D179" s="33"/>
      <c r="E179" s="31"/>
    </row>
    <row r="180" customFormat="false" ht="15" hidden="false" customHeight="false" outlineLevel="0" collapsed="false">
      <c r="B180" s="19"/>
      <c r="C180" s="30"/>
      <c r="D180" s="20"/>
      <c r="E180" s="19"/>
    </row>
    <row r="181" customFormat="false" ht="15" hidden="false" customHeight="false" outlineLevel="0" collapsed="false">
      <c r="B181" s="31"/>
      <c r="C181" s="32"/>
      <c r="D181" s="33"/>
      <c r="E181" s="31"/>
    </row>
    <row r="182" customFormat="false" ht="15" hidden="false" customHeight="false" outlineLevel="0" collapsed="false">
      <c r="B182" s="19"/>
      <c r="C182" s="30"/>
      <c r="D182" s="20"/>
      <c r="E182" s="19"/>
    </row>
    <row r="183" customFormat="false" ht="15" hidden="false" customHeight="false" outlineLevel="0" collapsed="false">
      <c r="B183" s="31"/>
      <c r="C183" s="32"/>
      <c r="D183" s="33"/>
      <c r="E183" s="31"/>
    </row>
    <row r="184" customFormat="false" ht="15" hidden="false" customHeight="false" outlineLevel="0" collapsed="false">
      <c r="B184" s="19"/>
      <c r="C184" s="30"/>
      <c r="D184" s="20"/>
      <c r="E184" s="19"/>
    </row>
    <row r="185" customFormat="false" ht="15" hidden="false" customHeight="false" outlineLevel="0" collapsed="false">
      <c r="B185" s="31"/>
      <c r="C185" s="32"/>
      <c r="D185" s="33"/>
      <c r="E185" s="31"/>
    </row>
    <row r="186" customFormat="false" ht="15" hidden="false" customHeight="false" outlineLevel="0" collapsed="false">
      <c r="B186" s="19"/>
      <c r="C186" s="30"/>
      <c r="D186" s="20"/>
      <c r="E186" s="19"/>
    </row>
    <row r="187" customFormat="false" ht="15" hidden="false" customHeight="false" outlineLevel="0" collapsed="false">
      <c r="B187" s="31"/>
      <c r="C187" s="32"/>
      <c r="D187" s="33"/>
      <c r="E187" s="31"/>
    </row>
    <row r="188" customFormat="false" ht="15" hidden="false" customHeight="false" outlineLevel="0" collapsed="false">
      <c r="B188" s="19"/>
      <c r="C188" s="30"/>
      <c r="D188" s="20"/>
      <c r="E188" s="19"/>
    </row>
    <row r="189" customFormat="false" ht="15" hidden="false" customHeight="false" outlineLevel="0" collapsed="false">
      <c r="B189" s="31"/>
      <c r="C189" s="32"/>
      <c r="D189" s="33"/>
      <c r="E189" s="31"/>
    </row>
    <row r="190" customFormat="false" ht="15" hidden="false" customHeight="false" outlineLevel="0" collapsed="false">
      <c r="B190" s="19"/>
      <c r="C190" s="30"/>
      <c r="D190" s="20"/>
      <c r="E190" s="19"/>
    </row>
    <row r="191" customFormat="false" ht="15" hidden="false" customHeight="false" outlineLevel="0" collapsed="false">
      <c r="B191" s="31"/>
      <c r="C191" s="32"/>
      <c r="D191" s="33"/>
      <c r="E191" s="31"/>
    </row>
    <row r="192" customFormat="false" ht="15" hidden="false" customHeight="false" outlineLevel="0" collapsed="false">
      <c r="B192" s="19"/>
      <c r="C192" s="30"/>
      <c r="D192" s="20"/>
      <c r="E192" s="19"/>
    </row>
    <row r="193" customFormat="false" ht="15" hidden="false" customHeight="false" outlineLevel="0" collapsed="false">
      <c r="B193" s="31"/>
      <c r="C193" s="32"/>
      <c r="D193" s="33"/>
      <c r="E193" s="31"/>
    </row>
    <row r="194" customFormat="false" ht="15" hidden="false" customHeight="false" outlineLevel="0" collapsed="false">
      <c r="B194" s="19"/>
      <c r="C194" s="30"/>
      <c r="D194" s="20"/>
      <c r="E194" s="19"/>
    </row>
    <row r="195" customFormat="false" ht="15" hidden="false" customHeight="false" outlineLevel="0" collapsed="false">
      <c r="B195" s="31"/>
      <c r="C195" s="32"/>
      <c r="D195" s="33"/>
      <c r="E195" s="31"/>
    </row>
    <row r="196" customFormat="false" ht="15" hidden="false" customHeight="false" outlineLevel="0" collapsed="false">
      <c r="B196" s="19"/>
      <c r="C196" s="30"/>
      <c r="D196" s="20"/>
      <c r="E196" s="19"/>
    </row>
    <row r="197" customFormat="false" ht="15" hidden="false" customHeight="false" outlineLevel="0" collapsed="false">
      <c r="B197" s="31"/>
      <c r="C197" s="32"/>
      <c r="D197" s="33"/>
      <c r="E197" s="31"/>
    </row>
    <row r="198" customFormat="false" ht="15" hidden="false" customHeight="false" outlineLevel="0" collapsed="false">
      <c r="B198" s="19"/>
      <c r="C198" s="30"/>
      <c r="D198" s="20"/>
      <c r="E198" s="19"/>
    </row>
    <row r="199" customFormat="false" ht="15" hidden="false" customHeight="false" outlineLevel="0" collapsed="false">
      <c r="B199" s="31"/>
      <c r="C199" s="32"/>
      <c r="D199" s="33"/>
      <c r="E199" s="31"/>
    </row>
    <row r="200" customFormat="false" ht="15" hidden="false" customHeight="false" outlineLevel="0" collapsed="false">
      <c r="B200" s="19"/>
      <c r="C200" s="30"/>
      <c r="D200" s="20"/>
      <c r="E200" s="19"/>
    </row>
    <row r="201" customFormat="false" ht="15" hidden="false" customHeight="false" outlineLevel="0" collapsed="false">
      <c r="B201" s="31"/>
      <c r="C201" s="32"/>
      <c r="D201" s="33"/>
      <c r="E201" s="31"/>
    </row>
    <row r="202" customFormat="false" ht="15" hidden="false" customHeight="false" outlineLevel="0" collapsed="false">
      <c r="B202" s="19"/>
      <c r="C202" s="30"/>
      <c r="D202" s="20"/>
      <c r="E202" s="19"/>
    </row>
    <row r="203" customFormat="false" ht="15" hidden="false" customHeight="false" outlineLevel="0" collapsed="false">
      <c r="B203" s="31"/>
      <c r="C203" s="32"/>
      <c r="D203" s="33"/>
      <c r="E203" s="31"/>
    </row>
    <row r="204" customFormat="false" ht="15" hidden="false" customHeight="false" outlineLevel="0" collapsed="false">
      <c r="B204" s="19"/>
      <c r="C204" s="30"/>
      <c r="D204" s="20"/>
      <c r="E204" s="19"/>
    </row>
    <row r="205" customFormat="false" ht="15" hidden="false" customHeight="false" outlineLevel="0" collapsed="false">
      <c r="B205" s="31"/>
      <c r="C205" s="32"/>
      <c r="D205" s="33"/>
      <c r="E205" s="31"/>
    </row>
    <row r="206" customFormat="false" ht="15" hidden="false" customHeight="false" outlineLevel="0" collapsed="false">
      <c r="B206" s="19"/>
      <c r="C206" s="30"/>
      <c r="D206" s="20"/>
      <c r="E206" s="19"/>
    </row>
    <row r="207" customFormat="false" ht="15" hidden="false" customHeight="false" outlineLevel="0" collapsed="false">
      <c r="B207" s="31"/>
      <c r="C207" s="32"/>
      <c r="D207" s="33"/>
      <c r="E207" s="31"/>
    </row>
    <row r="208" customFormat="false" ht="15" hidden="false" customHeight="false" outlineLevel="0" collapsed="false">
      <c r="B208" s="19"/>
      <c r="C208" s="30"/>
      <c r="D208" s="20"/>
      <c r="E208" s="19"/>
    </row>
    <row r="209" customFormat="false" ht="15" hidden="false" customHeight="false" outlineLevel="0" collapsed="false">
      <c r="B209" s="31"/>
      <c r="C209" s="32"/>
      <c r="D209" s="33"/>
      <c r="E209" s="31"/>
    </row>
    <row r="210" customFormat="false" ht="15" hidden="false" customHeight="false" outlineLevel="0" collapsed="false">
      <c r="B210" s="19"/>
      <c r="C210" s="30"/>
      <c r="D210" s="20"/>
      <c r="E210" s="19"/>
    </row>
    <row r="211" customFormat="false" ht="15" hidden="false" customHeight="false" outlineLevel="0" collapsed="false">
      <c r="B211" s="31"/>
      <c r="C211" s="32"/>
      <c r="D211" s="33"/>
      <c r="E211" s="31"/>
    </row>
    <row r="212" customFormat="false" ht="15" hidden="false" customHeight="false" outlineLevel="0" collapsed="false">
      <c r="B212" s="19"/>
      <c r="C212" s="30"/>
      <c r="D212" s="20"/>
      <c r="E212" s="19"/>
    </row>
    <row r="213" customFormat="false" ht="15" hidden="false" customHeight="false" outlineLevel="0" collapsed="false">
      <c r="B213" s="31"/>
      <c r="C213" s="32"/>
      <c r="D213" s="33"/>
      <c r="E213" s="31"/>
    </row>
    <row r="214" customFormat="false" ht="15" hidden="false" customHeight="false" outlineLevel="0" collapsed="false">
      <c r="B214" s="19"/>
      <c r="C214" s="30"/>
      <c r="D214" s="20"/>
      <c r="E214" s="19"/>
    </row>
    <row r="215" customFormat="false" ht="15" hidden="false" customHeight="false" outlineLevel="0" collapsed="false">
      <c r="B215" s="31"/>
      <c r="C215" s="32"/>
      <c r="D215" s="33"/>
      <c r="E215" s="31"/>
    </row>
    <row r="216" customFormat="false" ht="15" hidden="false" customHeight="false" outlineLevel="0" collapsed="false">
      <c r="B216" s="19"/>
      <c r="C216" s="30"/>
      <c r="D216" s="20"/>
      <c r="E216" s="19"/>
    </row>
    <row r="217" customFormat="false" ht="15" hidden="false" customHeight="false" outlineLevel="0" collapsed="false">
      <c r="B217" s="31"/>
      <c r="C217" s="32"/>
      <c r="D217" s="33"/>
      <c r="E217" s="31"/>
    </row>
    <row r="218" customFormat="false" ht="15" hidden="false" customHeight="false" outlineLevel="0" collapsed="false">
      <c r="B218" s="19"/>
      <c r="C218" s="30"/>
      <c r="D218" s="20"/>
      <c r="E218" s="19"/>
    </row>
    <row r="219" customFormat="false" ht="15" hidden="false" customHeight="false" outlineLevel="0" collapsed="false">
      <c r="B219" s="31"/>
      <c r="C219" s="32"/>
      <c r="D219" s="33"/>
      <c r="E219" s="31"/>
    </row>
    <row r="220" customFormat="false" ht="15" hidden="false" customHeight="false" outlineLevel="0" collapsed="false">
      <c r="B220" s="19"/>
      <c r="C220" s="30"/>
      <c r="D220" s="20"/>
      <c r="E220" s="19"/>
    </row>
    <row r="221" customFormat="false" ht="15" hidden="false" customHeight="false" outlineLevel="0" collapsed="false">
      <c r="B221" s="31"/>
      <c r="C221" s="32"/>
      <c r="D221" s="33"/>
      <c r="E221" s="31"/>
    </row>
    <row r="222" customFormat="false" ht="15" hidden="false" customHeight="false" outlineLevel="0" collapsed="false">
      <c r="B222" s="19"/>
      <c r="C222" s="30"/>
      <c r="D222" s="20"/>
      <c r="E222" s="19"/>
    </row>
    <row r="223" customFormat="false" ht="15" hidden="false" customHeight="false" outlineLevel="0" collapsed="false">
      <c r="B223" s="31"/>
      <c r="C223" s="32"/>
      <c r="D223" s="33"/>
      <c r="E223" s="31"/>
    </row>
    <row r="224" customFormat="false" ht="15" hidden="false" customHeight="false" outlineLevel="0" collapsed="false">
      <c r="B224" s="19"/>
      <c r="C224" s="30"/>
      <c r="D224" s="20"/>
      <c r="E224" s="19"/>
    </row>
    <row r="225" customFormat="false" ht="15" hidden="false" customHeight="false" outlineLevel="0" collapsed="false">
      <c r="B225" s="31"/>
      <c r="C225" s="32"/>
      <c r="D225" s="33"/>
      <c r="E225" s="31"/>
    </row>
    <row r="226" customFormat="false" ht="15" hidden="false" customHeight="false" outlineLevel="0" collapsed="false">
      <c r="B226" s="19"/>
      <c r="C226" s="30"/>
      <c r="D226" s="20"/>
      <c r="E226" s="19"/>
    </row>
    <row r="227" customFormat="false" ht="15" hidden="false" customHeight="false" outlineLevel="0" collapsed="false">
      <c r="B227" s="31"/>
      <c r="C227" s="32"/>
      <c r="D227" s="33"/>
      <c r="E227" s="31"/>
    </row>
    <row r="228" customFormat="false" ht="15" hidden="false" customHeight="false" outlineLevel="0" collapsed="false">
      <c r="B228" s="19"/>
      <c r="C228" s="30"/>
      <c r="D228" s="20"/>
      <c r="E228" s="19"/>
    </row>
    <row r="229" customFormat="false" ht="15" hidden="false" customHeight="false" outlineLevel="0" collapsed="false">
      <c r="B229" s="31"/>
      <c r="C229" s="32"/>
      <c r="D229" s="33"/>
      <c r="E229" s="31"/>
    </row>
    <row r="230" customFormat="false" ht="15" hidden="false" customHeight="false" outlineLevel="0" collapsed="false">
      <c r="B230" s="19"/>
      <c r="C230" s="30"/>
      <c r="D230" s="20"/>
      <c r="E230" s="19"/>
    </row>
    <row r="231" customFormat="false" ht="15" hidden="false" customHeight="false" outlineLevel="0" collapsed="false">
      <c r="B231" s="31"/>
      <c r="C231" s="32"/>
      <c r="D231" s="33"/>
      <c r="E231" s="31"/>
    </row>
    <row r="232" customFormat="false" ht="15" hidden="false" customHeight="false" outlineLevel="0" collapsed="false">
      <c r="B232" s="19"/>
      <c r="C232" s="30"/>
      <c r="D232" s="20"/>
      <c r="E232" s="19"/>
    </row>
    <row r="233" customFormat="false" ht="15" hidden="false" customHeight="false" outlineLevel="0" collapsed="false">
      <c r="B233" s="31"/>
      <c r="C233" s="32"/>
      <c r="D233" s="33"/>
      <c r="E233" s="31"/>
    </row>
    <row r="234" customFormat="false" ht="15" hidden="false" customHeight="false" outlineLevel="0" collapsed="false">
      <c r="B234" s="19"/>
      <c r="C234" s="30"/>
      <c r="D234" s="20"/>
      <c r="E234" s="19"/>
    </row>
    <row r="235" customFormat="false" ht="15" hidden="false" customHeight="false" outlineLevel="0" collapsed="false">
      <c r="B235" s="31"/>
      <c r="C235" s="32"/>
      <c r="D235" s="33"/>
      <c r="E235" s="31"/>
    </row>
    <row r="236" customFormat="false" ht="15" hidden="false" customHeight="false" outlineLevel="0" collapsed="false">
      <c r="B236" s="19"/>
      <c r="C236" s="30"/>
      <c r="D236" s="20"/>
      <c r="E236" s="19"/>
    </row>
    <row r="237" customFormat="false" ht="15" hidden="false" customHeight="false" outlineLevel="0" collapsed="false">
      <c r="B237" s="31"/>
      <c r="C237" s="32"/>
      <c r="D237" s="33"/>
      <c r="E237" s="31"/>
    </row>
    <row r="238" customFormat="false" ht="15" hidden="false" customHeight="false" outlineLevel="0" collapsed="false">
      <c r="B238" s="19"/>
      <c r="C238" s="30"/>
      <c r="D238" s="20"/>
      <c r="E238" s="19"/>
    </row>
    <row r="239" customFormat="false" ht="15" hidden="false" customHeight="false" outlineLevel="0" collapsed="false">
      <c r="B239" s="31"/>
      <c r="C239" s="32"/>
      <c r="D239" s="33"/>
      <c r="E239" s="31"/>
    </row>
    <row r="240" customFormat="false" ht="15" hidden="false" customHeight="false" outlineLevel="0" collapsed="false">
      <c r="B240" s="19"/>
      <c r="C240" s="30"/>
      <c r="D240" s="20"/>
      <c r="E240" s="19"/>
    </row>
    <row r="241" customFormat="false" ht="15" hidden="false" customHeight="false" outlineLevel="0" collapsed="false">
      <c r="B241" s="31"/>
      <c r="C241" s="32"/>
      <c r="D241" s="33"/>
      <c r="E241" s="31"/>
    </row>
    <row r="242" customFormat="false" ht="15" hidden="false" customHeight="false" outlineLevel="0" collapsed="false">
      <c r="B242" s="19"/>
      <c r="C242" s="30"/>
      <c r="D242" s="20"/>
      <c r="E242" s="19"/>
    </row>
    <row r="243" customFormat="false" ht="15" hidden="false" customHeight="false" outlineLevel="0" collapsed="false">
      <c r="B243" s="31"/>
      <c r="C243" s="32"/>
      <c r="D243" s="33"/>
      <c r="E243" s="31"/>
    </row>
    <row r="244" customFormat="false" ht="15" hidden="false" customHeight="false" outlineLevel="0" collapsed="false">
      <c r="B244" s="19"/>
      <c r="C244" s="30"/>
      <c r="D244" s="20"/>
      <c r="E244" s="19"/>
    </row>
    <row r="245" customFormat="false" ht="15" hidden="false" customHeight="false" outlineLevel="0" collapsed="false">
      <c r="B245" s="31"/>
      <c r="C245" s="32"/>
      <c r="D245" s="33"/>
      <c r="E245" s="31"/>
    </row>
    <row r="246" customFormat="false" ht="15" hidden="false" customHeight="false" outlineLevel="0" collapsed="false">
      <c r="B246" s="19"/>
      <c r="C246" s="30"/>
      <c r="D246" s="20"/>
      <c r="E246" s="19"/>
    </row>
    <row r="247" customFormat="false" ht="15" hidden="false" customHeight="false" outlineLevel="0" collapsed="false">
      <c r="B247" s="31"/>
      <c r="C247" s="32"/>
      <c r="D247" s="33"/>
      <c r="E247" s="31"/>
    </row>
    <row r="248" customFormat="false" ht="15" hidden="false" customHeight="false" outlineLevel="0" collapsed="false">
      <c r="B248" s="19"/>
      <c r="C248" s="30"/>
      <c r="D248" s="20"/>
      <c r="E248" s="19"/>
    </row>
    <row r="249" customFormat="false" ht="15" hidden="false" customHeight="false" outlineLevel="0" collapsed="false">
      <c r="B249" s="31"/>
      <c r="C249" s="32"/>
      <c r="D249" s="33"/>
      <c r="E249" s="31"/>
    </row>
    <row r="250" customFormat="false" ht="15" hidden="false" customHeight="false" outlineLevel="0" collapsed="false">
      <c r="B250" s="19"/>
      <c r="C250" s="30"/>
      <c r="D250" s="20"/>
      <c r="E250" s="19"/>
    </row>
    <row r="251" customFormat="false" ht="15" hidden="false" customHeight="false" outlineLevel="0" collapsed="false">
      <c r="B251" s="31"/>
      <c r="C251" s="32"/>
      <c r="D251" s="33"/>
      <c r="E251" s="31"/>
    </row>
    <row r="252" customFormat="false" ht="15" hidden="false" customHeight="false" outlineLevel="0" collapsed="false">
      <c r="B252" s="19"/>
      <c r="C252" s="30"/>
      <c r="D252" s="20"/>
      <c r="E252" s="19"/>
    </row>
    <row r="253" customFormat="false" ht="15" hidden="false" customHeight="false" outlineLevel="0" collapsed="false">
      <c r="B253" s="31"/>
      <c r="C253" s="32"/>
      <c r="D253" s="33"/>
      <c r="E253" s="31"/>
    </row>
    <row r="254" customFormat="false" ht="15" hidden="false" customHeight="false" outlineLevel="0" collapsed="false">
      <c r="B254" s="19"/>
      <c r="C254" s="30"/>
      <c r="D254" s="20"/>
      <c r="E254" s="19"/>
    </row>
    <row r="255" customFormat="false" ht="15" hidden="false" customHeight="false" outlineLevel="0" collapsed="false">
      <c r="B255" s="31"/>
      <c r="C255" s="32"/>
      <c r="D255" s="33"/>
      <c r="E255" s="31"/>
    </row>
    <row r="256" customFormat="false" ht="15" hidden="false" customHeight="false" outlineLevel="0" collapsed="false">
      <c r="B256" s="19"/>
      <c r="C256" s="30"/>
      <c r="D256" s="20"/>
      <c r="E256" s="19"/>
    </row>
    <row r="257" customFormat="false" ht="15" hidden="false" customHeight="false" outlineLevel="0" collapsed="false">
      <c r="B257" s="31"/>
      <c r="C257" s="32"/>
      <c r="D257" s="33"/>
      <c r="E257" s="31"/>
    </row>
    <row r="258" customFormat="false" ht="15" hidden="false" customHeight="false" outlineLevel="0" collapsed="false">
      <c r="B258" s="19"/>
      <c r="C258" s="30"/>
      <c r="D258" s="20"/>
      <c r="E258" s="19"/>
    </row>
    <row r="259" customFormat="false" ht="15" hidden="false" customHeight="false" outlineLevel="0" collapsed="false">
      <c r="B259" s="31"/>
      <c r="C259" s="32"/>
      <c r="D259" s="33"/>
      <c r="E259" s="31"/>
    </row>
    <row r="260" customFormat="false" ht="15" hidden="false" customHeight="false" outlineLevel="0" collapsed="false">
      <c r="B260" s="19"/>
      <c r="C260" s="30"/>
      <c r="D260" s="20"/>
      <c r="E260" s="19"/>
    </row>
    <row r="261" customFormat="false" ht="15" hidden="false" customHeight="false" outlineLevel="0" collapsed="false">
      <c r="B261" s="31"/>
      <c r="C261" s="32"/>
      <c r="D261" s="33"/>
      <c r="E261" s="31"/>
    </row>
    <row r="262" customFormat="false" ht="15" hidden="false" customHeight="false" outlineLevel="0" collapsed="false">
      <c r="B262" s="19"/>
      <c r="C262" s="30"/>
      <c r="D262" s="20"/>
      <c r="E262" s="19"/>
    </row>
    <row r="263" customFormat="false" ht="15" hidden="false" customHeight="false" outlineLevel="0" collapsed="false">
      <c r="B263" s="31"/>
      <c r="C263" s="32"/>
      <c r="D263" s="33"/>
      <c r="E263" s="31"/>
    </row>
    <row r="264" customFormat="false" ht="15" hidden="false" customHeight="false" outlineLevel="0" collapsed="false">
      <c r="B264" s="19"/>
      <c r="C264" s="30"/>
      <c r="D264" s="20"/>
      <c r="E264" s="19"/>
    </row>
    <row r="265" customFormat="false" ht="15" hidden="false" customHeight="false" outlineLevel="0" collapsed="false">
      <c r="B265" s="31"/>
      <c r="C265" s="32"/>
      <c r="D265" s="33"/>
      <c r="E265" s="31"/>
    </row>
    <row r="266" customFormat="false" ht="15" hidden="false" customHeight="false" outlineLevel="0" collapsed="false">
      <c r="B266" s="19"/>
      <c r="C266" s="30"/>
      <c r="D266" s="20"/>
      <c r="E266" s="19"/>
    </row>
    <row r="267" customFormat="false" ht="15" hidden="false" customHeight="false" outlineLevel="0" collapsed="false">
      <c r="B267" s="31"/>
      <c r="C267" s="32"/>
      <c r="D267" s="33"/>
      <c r="E267" s="31"/>
    </row>
    <row r="268" customFormat="false" ht="15" hidden="false" customHeight="false" outlineLevel="0" collapsed="false">
      <c r="B268" s="19"/>
      <c r="C268" s="30"/>
      <c r="D268" s="20"/>
      <c r="E268" s="19"/>
    </row>
    <row r="269" customFormat="false" ht="15" hidden="false" customHeight="false" outlineLevel="0" collapsed="false">
      <c r="B269" s="31"/>
      <c r="C269" s="32"/>
      <c r="D269" s="33"/>
      <c r="E269" s="31"/>
    </row>
    <row r="270" customFormat="false" ht="15" hidden="false" customHeight="false" outlineLevel="0" collapsed="false">
      <c r="B270" s="19"/>
      <c r="C270" s="30"/>
      <c r="D270" s="20"/>
      <c r="E270" s="19"/>
    </row>
    <row r="271" customFormat="false" ht="15" hidden="false" customHeight="false" outlineLevel="0" collapsed="false">
      <c r="B271" s="31"/>
      <c r="C271" s="32"/>
      <c r="D271" s="33"/>
      <c r="E271" s="31"/>
    </row>
    <row r="272" customFormat="false" ht="15" hidden="false" customHeight="false" outlineLevel="0" collapsed="false">
      <c r="B272" s="19"/>
      <c r="C272" s="30"/>
      <c r="D272" s="20"/>
      <c r="E272" s="19"/>
    </row>
    <row r="273" customFormat="false" ht="15" hidden="false" customHeight="false" outlineLevel="0" collapsed="false">
      <c r="B273" s="31"/>
      <c r="C273" s="32"/>
      <c r="D273" s="33"/>
      <c r="E273" s="31"/>
    </row>
    <row r="274" customFormat="false" ht="15" hidden="false" customHeight="false" outlineLevel="0" collapsed="false">
      <c r="B274" s="19"/>
      <c r="C274" s="30"/>
      <c r="D274" s="20"/>
      <c r="E274" s="19"/>
    </row>
    <row r="275" customFormat="false" ht="15" hidden="false" customHeight="false" outlineLevel="0" collapsed="false">
      <c r="B275" s="31"/>
      <c r="C275" s="32"/>
      <c r="D275" s="33"/>
      <c r="E275" s="31"/>
    </row>
    <row r="276" customFormat="false" ht="15" hidden="false" customHeight="false" outlineLevel="0" collapsed="false">
      <c r="B276" s="19"/>
      <c r="C276" s="30"/>
      <c r="D276" s="20"/>
      <c r="E276" s="19"/>
    </row>
    <row r="277" customFormat="false" ht="15" hidden="false" customHeight="false" outlineLevel="0" collapsed="false">
      <c r="B277" s="31"/>
      <c r="C277" s="32"/>
      <c r="D277" s="33"/>
      <c r="E277" s="31"/>
    </row>
    <row r="278" customFormat="false" ht="15" hidden="false" customHeight="false" outlineLevel="0" collapsed="false">
      <c r="B278" s="19"/>
      <c r="C278" s="30"/>
      <c r="D278" s="20"/>
      <c r="E278" s="19"/>
    </row>
    <row r="279" customFormat="false" ht="15" hidden="false" customHeight="false" outlineLevel="0" collapsed="false">
      <c r="B279" s="31"/>
      <c r="C279" s="32"/>
      <c r="D279" s="33"/>
      <c r="E279" s="31"/>
    </row>
    <row r="280" customFormat="false" ht="15" hidden="false" customHeight="false" outlineLevel="0" collapsed="false">
      <c r="B280" s="19"/>
      <c r="C280" s="30"/>
      <c r="D280" s="20"/>
      <c r="E280" s="19"/>
    </row>
    <row r="281" customFormat="false" ht="15" hidden="false" customHeight="false" outlineLevel="0" collapsed="false">
      <c r="B281" s="31"/>
      <c r="C281" s="32"/>
      <c r="D281" s="33"/>
      <c r="E281" s="31"/>
    </row>
    <row r="282" customFormat="false" ht="15" hidden="false" customHeight="false" outlineLevel="0" collapsed="false">
      <c r="B282" s="19"/>
      <c r="C282" s="30"/>
      <c r="D282" s="20"/>
      <c r="E282" s="19"/>
    </row>
    <row r="283" customFormat="false" ht="15" hidden="false" customHeight="false" outlineLevel="0" collapsed="false">
      <c r="B283" s="31"/>
      <c r="C283" s="32"/>
      <c r="D283" s="33"/>
      <c r="E283" s="31"/>
    </row>
    <row r="284" customFormat="false" ht="15" hidden="false" customHeight="false" outlineLevel="0" collapsed="false">
      <c r="B284" s="19"/>
      <c r="C284" s="30"/>
      <c r="D284" s="20"/>
      <c r="E284" s="19"/>
    </row>
    <row r="285" customFormat="false" ht="15" hidden="false" customHeight="false" outlineLevel="0" collapsed="false">
      <c r="B285" s="31"/>
      <c r="C285" s="32"/>
      <c r="D285" s="33"/>
      <c r="E285" s="31"/>
    </row>
    <row r="286" customFormat="false" ht="15" hidden="false" customHeight="false" outlineLevel="0" collapsed="false">
      <c r="B286" s="19"/>
      <c r="C286" s="30"/>
      <c r="D286" s="20"/>
      <c r="E286" s="19"/>
    </row>
    <row r="287" customFormat="false" ht="15" hidden="false" customHeight="false" outlineLevel="0" collapsed="false">
      <c r="B287" s="31"/>
      <c r="C287" s="32"/>
      <c r="D287" s="33"/>
      <c r="E287" s="31"/>
    </row>
    <row r="288" customFormat="false" ht="15" hidden="false" customHeight="false" outlineLevel="0" collapsed="false">
      <c r="B288" s="19"/>
      <c r="C288" s="30"/>
      <c r="D288" s="20"/>
      <c r="E288" s="19"/>
    </row>
    <row r="289" customFormat="false" ht="15" hidden="false" customHeight="false" outlineLevel="0" collapsed="false">
      <c r="B289" s="31"/>
      <c r="C289" s="32"/>
      <c r="D289" s="33"/>
      <c r="E289" s="31"/>
    </row>
    <row r="290" customFormat="false" ht="15" hidden="false" customHeight="false" outlineLevel="0" collapsed="false">
      <c r="B290" s="19"/>
      <c r="C290" s="30"/>
      <c r="D290" s="20"/>
      <c r="E290" s="19"/>
    </row>
    <row r="291" customFormat="false" ht="15" hidden="false" customHeight="false" outlineLevel="0" collapsed="false">
      <c r="B291" s="31"/>
      <c r="C291" s="32"/>
      <c r="D291" s="33"/>
      <c r="E291" s="31"/>
    </row>
    <row r="292" customFormat="false" ht="15" hidden="false" customHeight="false" outlineLevel="0" collapsed="false">
      <c r="B292" s="19"/>
      <c r="C292" s="30"/>
      <c r="D292" s="20"/>
      <c r="E292" s="19"/>
    </row>
    <row r="293" customFormat="false" ht="15" hidden="false" customHeight="false" outlineLevel="0" collapsed="false">
      <c r="B293" s="31"/>
      <c r="C293" s="32"/>
      <c r="D293" s="33"/>
      <c r="E293" s="31"/>
    </row>
    <row r="294" customFormat="false" ht="15" hidden="false" customHeight="false" outlineLevel="0" collapsed="false">
      <c r="B294" s="19"/>
      <c r="C294" s="30"/>
      <c r="D294" s="20"/>
      <c r="E294" s="19"/>
    </row>
    <row r="295" customFormat="false" ht="15" hidden="false" customHeight="false" outlineLevel="0" collapsed="false">
      <c r="B295" s="31"/>
      <c r="C295" s="32"/>
      <c r="D295" s="33"/>
      <c r="E295" s="31"/>
    </row>
    <row r="296" customFormat="false" ht="15" hidden="false" customHeight="false" outlineLevel="0" collapsed="false">
      <c r="B296" s="19"/>
      <c r="C296" s="30"/>
      <c r="D296" s="20"/>
      <c r="E296" s="19"/>
    </row>
    <row r="297" customFormat="false" ht="15" hidden="false" customHeight="false" outlineLevel="0" collapsed="false">
      <c r="B297" s="31"/>
      <c r="C297" s="32"/>
      <c r="D297" s="33"/>
      <c r="E297" s="31"/>
    </row>
    <row r="298" customFormat="false" ht="15" hidden="false" customHeight="false" outlineLevel="0" collapsed="false">
      <c r="B298" s="19"/>
      <c r="C298" s="30"/>
      <c r="D298" s="20"/>
      <c r="E298" s="19"/>
    </row>
    <row r="299" customFormat="false" ht="15" hidden="false" customHeight="false" outlineLevel="0" collapsed="false">
      <c r="B299" s="31"/>
      <c r="C299" s="32"/>
      <c r="D299" s="33"/>
      <c r="E299" s="31"/>
    </row>
    <row r="300" customFormat="false" ht="15" hidden="false" customHeight="false" outlineLevel="0" collapsed="false">
      <c r="B300" s="19"/>
      <c r="C300" s="30"/>
      <c r="D300" s="20"/>
      <c r="E300" s="19"/>
    </row>
    <row r="301" customFormat="false" ht="15" hidden="false" customHeight="false" outlineLevel="0" collapsed="false">
      <c r="B301" s="31"/>
      <c r="C301" s="32"/>
      <c r="D301" s="33"/>
      <c r="E301" s="31"/>
    </row>
    <row r="302" customFormat="false" ht="15" hidden="false" customHeight="false" outlineLevel="0" collapsed="false">
      <c r="B302" s="19"/>
      <c r="C302" s="30"/>
      <c r="D302" s="20"/>
      <c r="E302" s="19"/>
    </row>
    <row r="303" customFormat="false" ht="15" hidden="false" customHeight="false" outlineLevel="0" collapsed="false">
      <c r="B303" s="31"/>
      <c r="C303" s="32"/>
      <c r="D303" s="33"/>
      <c r="E303" s="31"/>
    </row>
    <row r="304" customFormat="false" ht="15" hidden="false" customHeight="false" outlineLevel="0" collapsed="false">
      <c r="B304" s="19"/>
      <c r="C304" s="30"/>
      <c r="D304" s="20"/>
      <c r="E304" s="19"/>
    </row>
    <row r="305" customFormat="false" ht="15" hidden="false" customHeight="false" outlineLevel="0" collapsed="false">
      <c r="B305" s="31"/>
      <c r="C305" s="32"/>
      <c r="D305" s="33"/>
      <c r="E305" s="31"/>
    </row>
  </sheetData>
  <mergeCells count="2">
    <mergeCell ref="B2:E2"/>
    <mergeCell ref="B3:E3"/>
  </mergeCells>
  <dataValidations count="1">
    <dataValidation allowBlank="true" error="Escolha um item da lista." errorStyle="stop" errorTitle="Valor inválido" operator="between" showDropDown="false" showErrorMessage="false" showInputMessage="false" sqref="B6:B305" type="list">
      <formula1>'Minhas dívidas'!$B$13:$B$32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38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17" t="s">
        <v>39</v>
      </c>
    </row>
    <row r="6" customFormat="false" ht="30" hidden="false" customHeight="true" outlineLevel="0" collapsed="false">
      <c r="B6" s="34" t="n">
        <v>1</v>
      </c>
      <c r="C6" s="35" t="s">
        <v>40</v>
      </c>
    </row>
    <row r="7" customFormat="false" ht="19.5" hidden="false" customHeight="true" outlineLevel="0" collapsed="false">
      <c r="B7" s="34" t="n">
        <v>2</v>
      </c>
      <c r="C7" s="35" t="s">
        <v>41</v>
      </c>
    </row>
    <row r="8" customFormat="false" ht="19.5" hidden="false" customHeight="true" outlineLevel="0" collapsed="false">
      <c r="B8" s="34" t="n">
        <v>3</v>
      </c>
      <c r="C8" s="35" t="s">
        <v>42</v>
      </c>
    </row>
    <row r="9" customFormat="false" ht="30" hidden="false" customHeight="true" outlineLevel="0" collapsed="false">
      <c r="B9" s="34" t="n">
        <v>4</v>
      </c>
      <c r="C9" s="35" t="s">
        <v>43</v>
      </c>
    </row>
    <row r="10" customFormat="false" ht="19.5" hidden="false" customHeight="true" outlineLevel="0" collapsed="false">
      <c r="B10" s="34" t="n">
        <v>5</v>
      </c>
      <c r="C10" s="35" t="s">
        <v>44</v>
      </c>
    </row>
    <row r="12" customFormat="false" ht="15" hidden="false" customHeight="false" outlineLevel="0" collapsed="false">
      <c r="B12" s="17" t="s">
        <v>45</v>
      </c>
    </row>
    <row r="13" customFormat="false" ht="15" hidden="false" customHeight="false" outlineLevel="0" collapsed="false">
      <c r="B13" s="36"/>
      <c r="C13" s="37" t="s">
        <v>46</v>
      </c>
    </row>
    <row r="14" customFormat="false" ht="15" hidden="false" customHeight="false" outlineLevel="0" collapsed="false">
      <c r="B14" s="38"/>
      <c r="C14" s="37" t="s">
        <v>47</v>
      </c>
    </row>
    <row r="16" customFormat="false" ht="15" hidden="false" customHeight="false" outlineLevel="0" collapsed="false">
      <c r="B16" s="17" t="s">
        <v>48</v>
      </c>
    </row>
    <row r="17" customFormat="false" ht="19.5" hidden="false" customHeight="true" outlineLevel="0" collapsed="false">
      <c r="B17" s="39" t="s">
        <v>49</v>
      </c>
      <c r="C17" s="35" t="s">
        <v>50</v>
      </c>
    </row>
    <row r="18" customFormat="false" ht="19.5" hidden="false" customHeight="true" outlineLevel="0" collapsed="false">
      <c r="B18" s="39" t="s">
        <v>49</v>
      </c>
      <c r="C18" s="35" t="s">
        <v>51</v>
      </c>
    </row>
    <row r="19" customFormat="false" ht="19.5" hidden="false" customHeight="true" outlineLevel="0" collapsed="false">
      <c r="B19" s="39" t="s">
        <v>49</v>
      </c>
      <c r="C19" s="35" t="s">
        <v>52</v>
      </c>
    </row>
    <row r="20" customFormat="false" ht="19.5" hidden="false" customHeight="true" outlineLevel="0" collapsed="false">
      <c r="B20" s="39" t="s">
        <v>49</v>
      </c>
      <c r="C20" s="35" t="s">
        <v>53</v>
      </c>
    </row>
    <row r="22" customFormat="false" ht="15" hidden="false" customHeight="false" outlineLevel="0" collapsed="false">
      <c r="C22" s="40" t="s">
        <v>54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2026-10-18T03:50:41Z</dcterms:created>
  <dc:creator>openpyxl</dc:creator>
  <dc:description/>
  <dc:language>en-US</dc:language>
  <cp:lastModifiedBy/>
  <dcterms:modified xsi:type="dcterms:W3CDTF">2026-10-18T18:24:51Z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